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ARM-SHARE-PC\share\共有\■広報\●ＳＮＳ用\"/>
    </mc:Choice>
  </mc:AlternateContent>
  <xr:revisionPtr revIDLastSave="0" documentId="13_ncr:1_{764D0634-5409-4C5A-A781-7E0B431D493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広報 (2)" sheetId="4" r:id="rId1"/>
    <sheet name="広報" sheetId="2" r:id="rId2"/>
    <sheet name="Sheet1" sheetId="3" r:id="rId3"/>
    <sheet name="文章" sheetId="1" r:id="rId4"/>
    <sheet name="SNS投稿計画" sheetId="6" r:id="rId5"/>
  </sheets>
  <externalReferences>
    <externalReference r:id="rId6"/>
  </externalReferences>
  <definedNames>
    <definedName name="CalendarYear">'[1]1 月'!$K$5</definedName>
    <definedName name="DaysAndWeeks">{0,1,2,3,4,5,6} + {0;1;2;3;4;5}*7</definedName>
    <definedName name="週の始まり">'[1]1 月'!$L$5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6" l="1" a="1"/>
  <c r="K29" i="6" s="1"/>
  <c r="J24" i="6" a="1"/>
  <c r="O24" i="6" s="1"/>
  <c r="J19" i="6" a="1"/>
  <c r="O19" i="6" s="1"/>
  <c r="P14" i="6"/>
  <c r="J14" i="6" a="1"/>
  <c r="O14" i="6" s="1"/>
  <c r="J9" i="6" a="1"/>
  <c r="O9" i="6" s="1"/>
  <c r="J4" i="6" a="1"/>
  <c r="O4" i="6" s="1"/>
  <c r="O3" i="6" s="1"/>
  <c r="J3" i="6"/>
  <c r="J2" i="6"/>
  <c r="B29" i="6" a="1"/>
  <c r="C29" i="6" s="1"/>
  <c r="B24" i="6" a="1"/>
  <c r="G24" i="6" s="1"/>
  <c r="B19" i="6" a="1"/>
  <c r="G19" i="6" s="1"/>
  <c r="B14" i="6" a="1"/>
  <c r="G14" i="6" s="1"/>
  <c r="B9" i="6" a="1"/>
  <c r="G9" i="6" s="1"/>
  <c r="B4" i="6" a="1"/>
  <c r="G4" i="6" s="1"/>
  <c r="G3" i="6" s="1"/>
  <c r="B3" i="6"/>
  <c r="B2" i="6"/>
  <c r="L14" i="6" l="1"/>
  <c r="P19" i="6"/>
  <c r="H14" i="6"/>
  <c r="L4" i="6"/>
  <c r="L3" i="6" s="1"/>
  <c r="P9" i="6"/>
  <c r="L24" i="6"/>
  <c r="L9" i="6"/>
  <c r="P4" i="6"/>
  <c r="P3" i="6" s="1"/>
  <c r="L19" i="6"/>
  <c r="P24" i="6"/>
  <c r="M4" i="6"/>
  <c r="M3" i="6" s="1"/>
  <c r="M14" i="6"/>
  <c r="M24" i="6"/>
  <c r="J4" i="6"/>
  <c r="N4" i="6"/>
  <c r="N3" i="6" s="1"/>
  <c r="J9" i="6"/>
  <c r="N9" i="6"/>
  <c r="J14" i="6"/>
  <c r="N14" i="6"/>
  <c r="J19" i="6"/>
  <c r="N19" i="6"/>
  <c r="J24" i="6"/>
  <c r="N24" i="6"/>
  <c r="J29" i="6"/>
  <c r="M9" i="6"/>
  <c r="M19" i="6"/>
  <c r="K4" i="6"/>
  <c r="K3" i="6" s="1"/>
  <c r="K9" i="6"/>
  <c r="K14" i="6"/>
  <c r="K19" i="6"/>
  <c r="K24" i="6"/>
  <c r="D4" i="6"/>
  <c r="D3" i="6" s="1"/>
  <c r="H9" i="6"/>
  <c r="D24" i="6"/>
  <c r="D9" i="6"/>
  <c r="H4" i="6"/>
  <c r="H3" i="6" s="1"/>
  <c r="D19" i="6"/>
  <c r="H24" i="6"/>
  <c r="D14" i="6"/>
  <c r="H19" i="6"/>
  <c r="E9" i="6"/>
  <c r="E14" i="6"/>
  <c r="E4" i="6"/>
  <c r="E3" i="6" s="1"/>
  <c r="B4" i="6"/>
  <c r="F4" i="6"/>
  <c r="F3" i="6" s="1"/>
  <c r="B9" i="6"/>
  <c r="F9" i="6"/>
  <c r="B14" i="6"/>
  <c r="F14" i="6"/>
  <c r="B19" i="6"/>
  <c r="F19" i="6"/>
  <c r="B24" i="6"/>
  <c r="F24" i="6"/>
  <c r="B29" i="6"/>
  <c r="E19" i="6"/>
  <c r="E24" i="6"/>
  <c r="C4" i="6"/>
  <c r="C3" i="6" s="1"/>
  <c r="C9" i="6"/>
  <c r="C14" i="6"/>
  <c r="C19" i="6"/>
  <c r="C24" i="6"/>
</calcChain>
</file>

<file path=xl/sharedStrings.xml><?xml version="1.0" encoding="utf-8"?>
<sst xmlns="http://schemas.openxmlformats.org/spreadsheetml/2006/main" count="831" uniqueCount="319">
  <si>
    <t>（撮影予定）</t>
    <rPh sb="1" eb="3">
      <t>サツエイ</t>
    </rPh>
    <rPh sb="3" eb="5">
      <t>ヨテイ</t>
    </rPh>
    <phoneticPr fontId="4"/>
  </si>
  <si>
    <t>発注者</t>
    <rPh sb="0" eb="3">
      <t>ハッチュウシャ</t>
    </rPh>
    <phoneticPr fontId="4"/>
  </si>
  <si>
    <t>工事内容</t>
    <rPh sb="0" eb="2">
      <t>コウジ</t>
    </rPh>
    <rPh sb="2" eb="4">
      <t>ナイヨウ</t>
    </rPh>
    <phoneticPr fontId="4"/>
  </si>
  <si>
    <t>状況</t>
    <rPh sb="0" eb="2">
      <t>ジョウキョウ</t>
    </rPh>
    <phoneticPr fontId="4"/>
  </si>
  <si>
    <t>お知らせ/更新以外</t>
    <rPh sb="1" eb="2">
      <t>シ</t>
    </rPh>
    <rPh sb="5" eb="7">
      <t>コウシン</t>
    </rPh>
    <rPh sb="7" eb="9">
      <t>イガイ</t>
    </rPh>
    <phoneticPr fontId="4"/>
  </si>
  <si>
    <t>①</t>
    <phoneticPr fontId="4"/>
  </si>
  <si>
    <t>②</t>
    <phoneticPr fontId="4"/>
  </si>
  <si>
    <t>③</t>
    <phoneticPr fontId="4"/>
  </si>
  <si>
    <t>案件</t>
    <rPh sb="0" eb="2">
      <t>アンケン</t>
    </rPh>
    <phoneticPr fontId="4"/>
  </si>
  <si>
    <t>内容</t>
    <rPh sb="0" eb="2">
      <t>ナイヨウ</t>
    </rPh>
    <phoneticPr fontId="4"/>
  </si>
  <si>
    <t>ブログネタ</t>
    <phoneticPr fontId="4"/>
  </si>
  <si>
    <t>施工事例</t>
    <rPh sb="0" eb="2">
      <t>セコウ</t>
    </rPh>
    <rPh sb="2" eb="4">
      <t>ジレイ</t>
    </rPh>
    <phoneticPr fontId="4"/>
  </si>
  <si>
    <t>濱砂様邸</t>
    <rPh sb="0" eb="2">
      <t>ハマスナ</t>
    </rPh>
    <rPh sb="2" eb="3">
      <t>サマ</t>
    </rPh>
    <rPh sb="3" eb="4">
      <t>テイ</t>
    </rPh>
    <phoneticPr fontId="4"/>
  </si>
  <si>
    <t>インスタ</t>
    <phoneticPr fontId="4"/>
  </si>
  <si>
    <t>スケジュール</t>
    <phoneticPr fontId="4"/>
  </si>
  <si>
    <t>撮影予定</t>
    <rPh sb="0" eb="2">
      <t>サツエイ</t>
    </rPh>
    <rPh sb="2" eb="4">
      <t>ヨテイ</t>
    </rPh>
    <phoneticPr fontId="4"/>
  </si>
  <si>
    <t>ＬＩＸＩＬリフォームネット</t>
    <phoneticPr fontId="4"/>
  </si>
  <si>
    <t>社員ブログ</t>
    <rPh sb="0" eb="2">
      <t>シャイン</t>
    </rPh>
    <phoneticPr fontId="3"/>
  </si>
  <si>
    <t>お知らせ</t>
    <rPh sb="1" eb="2">
      <t>シ</t>
    </rPh>
    <phoneticPr fontId="4"/>
  </si>
  <si>
    <t>ＬＩＸＩＬリフォームネット</t>
    <phoneticPr fontId="4"/>
  </si>
  <si>
    <t>ＬＩＸＩＬリフォームネット</t>
    <phoneticPr fontId="4"/>
  </si>
  <si>
    <t>スケジュール</t>
    <phoneticPr fontId="4"/>
  </si>
  <si>
    <t>11月</t>
    <rPh sb="2" eb="3">
      <t>ガツ</t>
    </rPh>
    <phoneticPr fontId="4"/>
  </si>
  <si>
    <t>スケジュール</t>
    <phoneticPr fontId="4"/>
  </si>
  <si>
    <t>ＬＩＸＩＬリフォームネット</t>
    <phoneticPr fontId="4"/>
  </si>
  <si>
    <t>インスタ</t>
    <phoneticPr fontId="4"/>
  </si>
  <si>
    <t>スケジュール</t>
    <phoneticPr fontId="4"/>
  </si>
  <si>
    <t>中川様</t>
    <rPh sb="0" eb="3">
      <t>ナカガワサマ</t>
    </rPh>
    <phoneticPr fontId="3"/>
  </si>
  <si>
    <t>くすの樹様（建具）</t>
    <rPh sb="3" eb="4">
      <t>キ</t>
    </rPh>
    <rPh sb="4" eb="5">
      <t>サマ</t>
    </rPh>
    <rPh sb="6" eb="8">
      <t>タテグ</t>
    </rPh>
    <phoneticPr fontId="3"/>
  </si>
  <si>
    <t>佐藤様</t>
    <rPh sb="0" eb="3">
      <t>サトウサマ</t>
    </rPh>
    <phoneticPr fontId="3"/>
  </si>
  <si>
    <t>松岡様施工中</t>
    <rPh sb="0" eb="3">
      <t>マツオカサマ</t>
    </rPh>
    <rPh sb="3" eb="6">
      <t>セコウチュウ</t>
    </rPh>
    <phoneticPr fontId="3"/>
  </si>
  <si>
    <t>豆まき</t>
    <rPh sb="0" eb="1">
      <t>マメ</t>
    </rPh>
    <phoneticPr fontId="3"/>
  </si>
  <si>
    <t>施工事例</t>
    <phoneticPr fontId="3"/>
  </si>
  <si>
    <t>ＬＩＸＩＬ</t>
    <phoneticPr fontId="4"/>
  </si>
  <si>
    <t>スケジュール</t>
    <phoneticPr fontId="4"/>
  </si>
  <si>
    <t>ＬＩＸＩＬリフォームネット</t>
    <phoneticPr fontId="4"/>
  </si>
  <si>
    <t>インスタ</t>
    <phoneticPr fontId="4"/>
  </si>
  <si>
    <t>スケジュール</t>
    <phoneticPr fontId="4"/>
  </si>
  <si>
    <t>ＬＩＸＩＬリフォームネット</t>
    <phoneticPr fontId="4"/>
  </si>
  <si>
    <t>インスタ</t>
    <phoneticPr fontId="4"/>
  </si>
  <si>
    <t>社長の賄いランチ</t>
    <rPh sb="0" eb="2">
      <t>シャチョウ</t>
    </rPh>
    <rPh sb="3" eb="4">
      <t>マカナ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</si>
  <si>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</si>
  <si>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</si>
  <si>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</si>
  <si>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</si>
  <si>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</si>
  <si>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</si>
  <si>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rPh sb="0" eb="1">
      <t>ニチ</t>
    </rPh>
    <phoneticPr fontId="3"/>
  </si>
  <si>
    <t>賄いランチ</t>
    <phoneticPr fontId="3"/>
  </si>
  <si>
    <t>松岡様施工後</t>
    <rPh sb="0" eb="3">
      <t>マツオカサマ</t>
    </rPh>
    <rPh sb="3" eb="5">
      <t>セコウ</t>
    </rPh>
    <rPh sb="5" eb="6">
      <t>ゴ</t>
    </rPh>
    <phoneticPr fontId="3"/>
  </si>
  <si>
    <t>山口様</t>
    <phoneticPr fontId="4"/>
  </si>
  <si>
    <t>山口様</t>
    <phoneticPr fontId="3"/>
  </si>
  <si>
    <t>渡邊様</t>
    <rPh sb="0" eb="2">
      <t>ワタナベ</t>
    </rPh>
    <rPh sb="2" eb="3">
      <t>サマ</t>
    </rPh>
    <phoneticPr fontId="4"/>
  </si>
  <si>
    <t>渡邊様施工中</t>
    <rPh sb="0" eb="2">
      <t>ワタナベ</t>
    </rPh>
    <rPh sb="2" eb="3">
      <t>サマ</t>
    </rPh>
    <rPh sb="3" eb="6">
      <t>セコウチュウ</t>
    </rPh>
    <phoneticPr fontId="3"/>
  </si>
  <si>
    <t>くすの樹様施工後</t>
    <rPh sb="3" eb="4">
      <t>ジュ</t>
    </rPh>
    <rPh sb="4" eb="5">
      <t>サマ</t>
    </rPh>
    <rPh sb="5" eb="7">
      <t>セコウ</t>
    </rPh>
    <rPh sb="7" eb="8">
      <t>ゴ</t>
    </rPh>
    <phoneticPr fontId="3"/>
  </si>
  <si>
    <t>渡邊様施工後</t>
    <rPh sb="0" eb="3">
      <t>ワタナベサマ</t>
    </rPh>
    <rPh sb="3" eb="5">
      <t>セコウ</t>
    </rPh>
    <rPh sb="5" eb="6">
      <t>ゴ</t>
    </rPh>
    <phoneticPr fontId="3"/>
  </si>
  <si>
    <t>中川ビル施工中</t>
    <rPh sb="0" eb="2">
      <t>ナカガワ</t>
    </rPh>
    <rPh sb="4" eb="7">
      <t>セコウチュウ</t>
    </rPh>
    <phoneticPr fontId="3"/>
  </si>
  <si>
    <t>山口様サティスG</t>
    <rPh sb="0" eb="2">
      <t>ヤマグチ</t>
    </rPh>
    <rPh sb="2" eb="3">
      <t>サマ</t>
    </rPh>
    <phoneticPr fontId="3"/>
  </si>
  <si>
    <t>中川ビル施工後</t>
    <rPh sb="0" eb="2">
      <t>ナカガワ</t>
    </rPh>
    <rPh sb="4" eb="6">
      <t>セコウ</t>
    </rPh>
    <rPh sb="6" eb="7">
      <t>ゴ</t>
    </rPh>
    <phoneticPr fontId="3"/>
  </si>
  <si>
    <t>佐藤様施工中</t>
    <rPh sb="0" eb="3">
      <t>サトウサマ</t>
    </rPh>
    <rPh sb="3" eb="5">
      <t>セコウ</t>
    </rPh>
    <rPh sb="5" eb="6">
      <t>チュウ</t>
    </rPh>
    <phoneticPr fontId="3"/>
  </si>
  <si>
    <t>佐藤様施工後</t>
    <rPh sb="0" eb="3">
      <t>サトウサマ</t>
    </rPh>
    <rPh sb="3" eb="5">
      <t>セコウ</t>
    </rPh>
    <rPh sb="5" eb="6">
      <t>ゴ</t>
    </rPh>
    <phoneticPr fontId="3"/>
  </si>
  <si>
    <t>松岡様施工中</t>
    <rPh sb="3" eb="6">
      <t>セコウチュウ</t>
    </rPh>
    <phoneticPr fontId="3"/>
  </si>
  <si>
    <t>松岡様施工後</t>
    <rPh sb="3" eb="5">
      <t>セコウ</t>
    </rPh>
    <rPh sb="5" eb="6">
      <t>ゴ</t>
    </rPh>
    <phoneticPr fontId="3"/>
  </si>
  <si>
    <t>コーポ八重</t>
    <rPh sb="3" eb="5">
      <t>ヤエ</t>
    </rPh>
    <phoneticPr fontId="3"/>
  </si>
  <si>
    <t>杉本邸住設ピックアップ</t>
  </si>
  <si>
    <t>コーポ八重施工中</t>
    <rPh sb="3" eb="5">
      <t>ヤエ</t>
    </rPh>
    <rPh sb="5" eb="8">
      <t>セコウチュウ</t>
    </rPh>
    <phoneticPr fontId="3"/>
  </si>
  <si>
    <t>コーポ八重303</t>
    <rPh sb="3" eb="5">
      <t>ヤエ</t>
    </rPh>
    <phoneticPr fontId="3"/>
  </si>
  <si>
    <t>アパートフルリノベーション工事</t>
    <rPh sb="13" eb="15">
      <t>コウジ</t>
    </rPh>
    <phoneticPr fontId="3"/>
  </si>
  <si>
    <t>賃貸なのに”自分だけのお部屋”が見つかります。</t>
    <rPh sb="0" eb="2">
      <t>チンタイ</t>
    </rPh>
    <rPh sb="6" eb="8">
      <t>ジブン</t>
    </rPh>
    <rPh sb="12" eb="14">
      <t>ヘヤ</t>
    </rPh>
    <rPh sb="16" eb="17">
      <t>ミ</t>
    </rPh>
    <phoneticPr fontId="3"/>
  </si>
  <si>
    <t>その中で、インダストリアルスタイルのお部屋をモデルルームとして公開しております。</t>
    <rPh sb="2" eb="3">
      <t>ナカ</t>
    </rPh>
    <rPh sb="19" eb="21">
      <t>ヘヤ</t>
    </rPh>
    <rPh sb="31" eb="33">
      <t>コウカイ</t>
    </rPh>
    <phoneticPr fontId="3"/>
  </si>
  <si>
    <t>インダストリアル・北欧風・エレガント・ナチュラルなど一部屋ずつ内装のスタイルを変えているので</t>
    <rPh sb="9" eb="12">
      <t>ホクオウフウ</t>
    </rPh>
    <rPh sb="26" eb="29">
      <t>ヒトヘヤ</t>
    </rPh>
    <rPh sb="31" eb="33">
      <t>ナイソウ</t>
    </rPh>
    <rPh sb="39" eb="40">
      <t>カ</t>
    </rPh>
    <phoneticPr fontId="3"/>
  </si>
  <si>
    <t>現在アパートをお探しの方、収益物件をお持ちの方、ご興味のある方は是非こちらまでご連絡ください。</t>
    <rPh sb="0" eb="2">
      <t>ゲンザイ</t>
    </rPh>
    <rPh sb="8" eb="9">
      <t>サガ</t>
    </rPh>
    <rPh sb="11" eb="12">
      <t>カタ</t>
    </rPh>
    <rPh sb="13" eb="15">
      <t>シュウエキ</t>
    </rPh>
    <rPh sb="15" eb="17">
      <t>ブッケン</t>
    </rPh>
    <rPh sb="19" eb="20">
      <t>モ</t>
    </rPh>
    <rPh sb="22" eb="23">
      <t>カタ</t>
    </rPh>
    <rPh sb="25" eb="27">
      <t>キョウミ</t>
    </rPh>
    <rPh sb="30" eb="31">
      <t>カタ</t>
    </rPh>
    <rPh sb="32" eb="34">
      <t>ゼヒ</t>
    </rPh>
    <rPh sb="40" eb="42">
      <t>レンラク</t>
    </rPh>
    <phoneticPr fontId="3"/>
  </si>
  <si>
    <t>清武駅・支所、コンビニ、スーパー全て徒歩5分圏内のとても生活しやすい場所です！</t>
    <phoneticPr fontId="3"/>
  </si>
  <si>
    <t>クボタ住宅　加納店</t>
    <rPh sb="3" eb="5">
      <t>ジュウタク</t>
    </rPh>
    <rPh sb="6" eb="8">
      <t>カノウ</t>
    </rPh>
    <rPh sb="8" eb="9">
      <t>テン</t>
    </rPh>
    <phoneticPr fontId="3"/>
  </si>
  <si>
    <t>TEL：0985-85-7151</t>
    <phoneticPr fontId="3"/>
  </si>
  <si>
    <t>https://www.kubotajyutaku.jp/</t>
    <phoneticPr fontId="3"/>
  </si>
  <si>
    <t>入居率を上げるためのリノベーションをしたいというオーナー様のご依頼があり、</t>
    <rPh sb="0" eb="2">
      <t>ニュウキョ</t>
    </rPh>
    <rPh sb="2" eb="3">
      <t>リツ</t>
    </rPh>
    <rPh sb="4" eb="5">
      <t>ア</t>
    </rPh>
    <rPh sb="28" eb="29">
      <t>サマ</t>
    </rPh>
    <rPh sb="31" eb="33">
      <t>イライ</t>
    </rPh>
    <phoneticPr fontId="3"/>
  </si>
  <si>
    <t>3月中完工に向けてフルリノベーション工事をさせて頂いております。</t>
    <rPh sb="1" eb="2">
      <t>ツキ</t>
    </rPh>
    <rPh sb="2" eb="3">
      <t>ナカ</t>
    </rPh>
    <rPh sb="3" eb="5">
      <t>カンコウ</t>
    </rPh>
    <rPh sb="6" eb="7">
      <t>ム</t>
    </rPh>
    <phoneticPr fontId="3"/>
  </si>
  <si>
    <t>Kコーポ</t>
    <phoneticPr fontId="3"/>
  </si>
  <si>
    <t>松岡様</t>
    <rPh sb="0" eb="2">
      <t>マツオカ</t>
    </rPh>
    <rPh sb="2" eb="3">
      <t>サマ</t>
    </rPh>
    <phoneticPr fontId="3"/>
  </si>
  <si>
    <t>佐藤様</t>
    <rPh sb="0" eb="3">
      <t>サトウサマ</t>
    </rPh>
    <phoneticPr fontId="3"/>
  </si>
  <si>
    <t>佐藤様工事中</t>
    <rPh sb="0" eb="3">
      <t>サトウサマ</t>
    </rPh>
    <rPh sb="3" eb="6">
      <t>コウジチュウ</t>
    </rPh>
    <phoneticPr fontId="3"/>
  </si>
  <si>
    <t>佐藤様内装</t>
    <rPh sb="0" eb="3">
      <t>サトウサマ</t>
    </rPh>
    <rPh sb="3" eb="5">
      <t>ナイソウ</t>
    </rPh>
    <phoneticPr fontId="3"/>
  </si>
  <si>
    <t>コーポ八重303ビフォアフ</t>
    <rPh sb="3" eb="5">
      <t>ヤエ</t>
    </rPh>
    <phoneticPr fontId="3"/>
  </si>
  <si>
    <t>コーポ八重202施工中</t>
    <rPh sb="3" eb="5">
      <t>ヤエ</t>
    </rPh>
    <rPh sb="8" eb="11">
      <t>セコウチュウ</t>
    </rPh>
    <phoneticPr fontId="3"/>
  </si>
  <si>
    <t>コーポ八重303施工中</t>
    <rPh sb="3" eb="5">
      <t>ヤエ</t>
    </rPh>
    <rPh sb="8" eb="11">
      <t>セコウチュウ</t>
    </rPh>
    <phoneticPr fontId="3"/>
  </si>
  <si>
    <t>コーポ八重外観施工中</t>
    <rPh sb="3" eb="5">
      <t>ヤエ</t>
    </rPh>
    <rPh sb="5" eb="7">
      <t>ガイカン</t>
    </rPh>
    <rPh sb="7" eb="10">
      <t>セコウチュウ</t>
    </rPh>
    <phoneticPr fontId="3"/>
  </si>
  <si>
    <t>コーポ八重内装施工中</t>
    <rPh sb="3" eb="5">
      <t>ヤエ</t>
    </rPh>
    <rPh sb="5" eb="7">
      <t>ナイソウ</t>
    </rPh>
    <rPh sb="7" eb="10">
      <t>セコウチュウ</t>
    </rPh>
    <phoneticPr fontId="3"/>
  </si>
  <si>
    <t>中川ビル</t>
    <rPh sb="0" eb="2">
      <t>ナカガワ</t>
    </rPh>
    <phoneticPr fontId="3"/>
  </si>
  <si>
    <t>コーポ八重307</t>
    <rPh sb="3" eb="5">
      <t>ヤエ</t>
    </rPh>
    <phoneticPr fontId="3"/>
  </si>
  <si>
    <t>コーポ八重201</t>
    <phoneticPr fontId="3"/>
  </si>
  <si>
    <t>コーポ八重306</t>
    <rPh sb="3" eb="5">
      <t>ヤエ</t>
    </rPh>
    <phoneticPr fontId="3"/>
  </si>
  <si>
    <t>コーポ八重203</t>
    <rPh sb="3" eb="5">
      <t>ヤエ</t>
    </rPh>
    <phoneticPr fontId="3"/>
  </si>
  <si>
    <t>コーポ八重外装</t>
    <phoneticPr fontId="3"/>
  </si>
  <si>
    <t>島之内住宅</t>
    <rPh sb="0" eb="5">
      <t>シマノウチジュウタク</t>
    </rPh>
    <phoneticPr fontId="3"/>
  </si>
  <si>
    <t>マスク・島之内住宅材料打</t>
    <rPh sb="4" eb="9">
      <t>シマノウチジュウタク</t>
    </rPh>
    <rPh sb="9" eb="11">
      <t>ザイリョウ</t>
    </rPh>
    <rPh sb="11" eb="12">
      <t>ウ</t>
    </rPh>
    <phoneticPr fontId="3"/>
  </si>
  <si>
    <t>フルーツ永野木下地</t>
    <rPh sb="4" eb="6">
      <t>ナガノ</t>
    </rPh>
    <rPh sb="6" eb="7">
      <t>モク</t>
    </rPh>
    <rPh sb="7" eb="9">
      <t>シタジ</t>
    </rPh>
    <phoneticPr fontId="3"/>
  </si>
  <si>
    <t>フルーツ永野造作</t>
    <rPh sb="4" eb="6">
      <t>ナガノ</t>
    </rPh>
    <rPh sb="6" eb="8">
      <t>ゾウサク</t>
    </rPh>
    <phoneticPr fontId="3"/>
  </si>
  <si>
    <t>項目</t>
    <rPh sb="0" eb="2">
      <t>コウモク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</si>
  <si>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</si>
  <si>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</si>
  <si>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</si>
  <si>
    <t>木</t>
  </si>
  <si>
    <t>金</t>
  </si>
  <si>
    <t>土</t>
  </si>
  <si>
    <t>日</t>
  </si>
  <si>
    <t>月</t>
  </si>
  <si>
    <t>火</t>
  </si>
  <si>
    <t>入社式</t>
    <rPh sb="0" eb="1">
      <t>ニュウ</t>
    </rPh>
    <rPh sb="1" eb="2">
      <t>シャ</t>
    </rPh>
    <rPh sb="2" eb="3">
      <t>シキ</t>
    </rPh>
    <phoneticPr fontId="4"/>
  </si>
  <si>
    <t xml:space="preserve">現場写真撮影  </t>
    <rPh sb="0" eb="2">
      <t>ゲンバ</t>
    </rPh>
    <rPh sb="2" eb="4">
      <t>シャシン</t>
    </rPh>
    <rPh sb="4" eb="6">
      <t>サツエイ</t>
    </rPh>
    <phoneticPr fontId="4"/>
  </si>
  <si>
    <t>コーポ八重</t>
    <rPh sb="3" eb="5">
      <t>ヤエ</t>
    </rPh>
    <phoneticPr fontId="4"/>
  </si>
  <si>
    <t>１０６・コーポ八重</t>
    <rPh sb="7" eb="9">
      <t>ヤエ</t>
    </rPh>
    <phoneticPr fontId="4"/>
  </si>
  <si>
    <t>アームベースクリーング作業</t>
    <rPh sb="11" eb="13">
      <t>サギョウ</t>
    </rPh>
    <phoneticPr fontId="4"/>
  </si>
  <si>
    <t>島之内</t>
    <rPh sb="0" eb="3">
      <t>シマノウチ</t>
    </rPh>
    <phoneticPr fontId="4"/>
  </si>
  <si>
    <t>フルーツ永野</t>
    <rPh sb="4" eb="6">
      <t>ナガノ</t>
    </rPh>
    <phoneticPr fontId="4"/>
  </si>
  <si>
    <t>島之内完工</t>
    <rPh sb="0" eb="3">
      <t>シマノウチ</t>
    </rPh>
    <rPh sb="3" eb="5">
      <t>カンコウ</t>
    </rPh>
    <phoneticPr fontId="4"/>
  </si>
  <si>
    <t>HP・SNS</t>
    <phoneticPr fontId="4"/>
  </si>
  <si>
    <t>現場写真撮影</t>
    <rPh sb="0" eb="2">
      <t>ゲンバ</t>
    </rPh>
    <rPh sb="2" eb="4">
      <t>シャシン</t>
    </rPh>
    <rPh sb="4" eb="6">
      <t>サツエイ</t>
    </rPh>
    <phoneticPr fontId="4"/>
  </si>
  <si>
    <t>社内行事撮影</t>
    <rPh sb="0" eb="2">
      <t>シャナイ</t>
    </rPh>
    <rPh sb="2" eb="4">
      <t>ギョウジ</t>
    </rPh>
    <rPh sb="4" eb="6">
      <t>サツエイ</t>
    </rPh>
    <phoneticPr fontId="4"/>
  </si>
  <si>
    <t>市野瀬入社</t>
    <rPh sb="0" eb="3">
      <t>イチノセ</t>
    </rPh>
    <rPh sb="3" eb="4">
      <t>ニュウ</t>
    </rPh>
    <rPh sb="4" eb="5">
      <t>シャ</t>
    </rPh>
    <phoneticPr fontId="4"/>
  </si>
  <si>
    <t>HP施工事例</t>
    <rPh sb="2" eb="4">
      <t>セコウ</t>
    </rPh>
    <rPh sb="4" eb="6">
      <t>ジレイ</t>
    </rPh>
    <phoneticPr fontId="4"/>
  </si>
  <si>
    <t>ブログ</t>
    <phoneticPr fontId="4"/>
  </si>
  <si>
    <t>施工事例</t>
    <rPh sb="0" eb="2">
      <t>セコウ</t>
    </rPh>
    <rPh sb="2" eb="4">
      <t>ジレイ</t>
    </rPh>
    <phoneticPr fontId="3"/>
  </si>
  <si>
    <t>インスタ</t>
    <phoneticPr fontId="3"/>
  </si>
  <si>
    <t>（予定）</t>
    <rPh sb="1" eb="3">
      <t>ヨテイ</t>
    </rPh>
    <phoneticPr fontId="3"/>
  </si>
  <si>
    <t>島之内住宅</t>
    <rPh sb="0" eb="3">
      <t>シマノウチ</t>
    </rPh>
    <rPh sb="3" eb="5">
      <t>ジュウタク</t>
    </rPh>
    <phoneticPr fontId="3"/>
  </si>
  <si>
    <t>フルーツ永野</t>
    <rPh sb="4" eb="6">
      <t>ナガノ</t>
    </rPh>
    <phoneticPr fontId="3"/>
  </si>
  <si>
    <t>山口商会</t>
    <rPh sb="0" eb="2">
      <t>ヤマグチ</t>
    </rPh>
    <rPh sb="2" eb="4">
      <t>ショウカイ</t>
    </rPh>
    <phoneticPr fontId="3"/>
  </si>
  <si>
    <t>久米田様邸・塗装　内部は✖</t>
    <rPh sb="0" eb="3">
      <t>クメダ</t>
    </rPh>
    <rPh sb="3" eb="5">
      <t>サマテイ</t>
    </rPh>
    <rPh sb="6" eb="8">
      <t>トソウ</t>
    </rPh>
    <rPh sb="9" eb="11">
      <t>ナイブ</t>
    </rPh>
    <phoneticPr fontId="3"/>
  </si>
  <si>
    <t>完了</t>
    <rPh sb="0" eb="2">
      <t>カンリョウ</t>
    </rPh>
    <phoneticPr fontId="3"/>
  </si>
  <si>
    <t>ブログ</t>
    <phoneticPr fontId="3"/>
  </si>
  <si>
    <t>７月</t>
    <rPh sb="1" eb="2">
      <t>ガツ</t>
    </rPh>
    <phoneticPr fontId="3"/>
  </si>
  <si>
    <t>更新予定</t>
    <rPh sb="0" eb="2">
      <t>コウシン</t>
    </rPh>
    <rPh sb="2" eb="4">
      <t>ヨテイ</t>
    </rPh>
    <phoneticPr fontId="3"/>
  </si>
  <si>
    <t>施工中・島之内住宅</t>
    <rPh sb="0" eb="2">
      <t>セコウ</t>
    </rPh>
    <rPh sb="2" eb="3">
      <t>チュウ</t>
    </rPh>
    <rPh sb="4" eb="7">
      <t>シマノウチ</t>
    </rPh>
    <rPh sb="7" eb="9">
      <t>ジュウタク</t>
    </rPh>
    <phoneticPr fontId="3"/>
  </si>
  <si>
    <t>フルーツ永野様　施工中</t>
    <rPh sb="4" eb="6">
      <t>ナガノ</t>
    </rPh>
    <rPh sb="6" eb="7">
      <t>サマ</t>
    </rPh>
    <rPh sb="8" eb="11">
      <t>セコウチュウ</t>
    </rPh>
    <phoneticPr fontId="3"/>
  </si>
  <si>
    <t>フルーツ永野様完工、OEN情報配信</t>
    <rPh sb="4" eb="7">
      <t>ナガノサマ</t>
    </rPh>
    <rPh sb="7" eb="9">
      <t>カンコウ</t>
    </rPh>
    <rPh sb="13" eb="15">
      <t>ジョウホウ</t>
    </rPh>
    <rPh sb="15" eb="17">
      <t>ハイシン</t>
    </rPh>
    <phoneticPr fontId="3"/>
  </si>
  <si>
    <t>６/初旬</t>
    <rPh sb="2" eb="4">
      <t>ショジュン</t>
    </rPh>
    <phoneticPr fontId="3"/>
  </si>
  <si>
    <t>６月初旬</t>
    <rPh sb="1" eb="2">
      <t>ガツ</t>
    </rPh>
    <rPh sb="2" eb="4">
      <t>ショジュン</t>
    </rPh>
    <phoneticPr fontId="3"/>
  </si>
  <si>
    <t>次亜塩素酸水機械設置しました。コロナへの取組、プロミス・除菌のアピール　次亜塩素酸水の説明など</t>
    <rPh sb="0" eb="5">
      <t>ジアエンソサン</t>
    </rPh>
    <rPh sb="5" eb="6">
      <t>スイ</t>
    </rPh>
    <rPh sb="6" eb="8">
      <t>キカイ</t>
    </rPh>
    <rPh sb="8" eb="10">
      <t>セッチ</t>
    </rPh>
    <rPh sb="20" eb="22">
      <t>トリクミ</t>
    </rPh>
    <rPh sb="28" eb="30">
      <t>ジョキン</t>
    </rPh>
    <rPh sb="36" eb="41">
      <t>ジアエンソサン</t>
    </rPh>
    <rPh sb="41" eb="42">
      <t>スイ</t>
    </rPh>
    <rPh sb="43" eb="45">
      <t>セツメイ</t>
    </rPh>
    <phoneticPr fontId="3"/>
  </si>
  <si>
    <t>コロナウィルス感染・拡大予防のため、事務所内の机の配置換えをしました。</t>
    <rPh sb="7" eb="9">
      <t>カンセン</t>
    </rPh>
    <rPh sb="10" eb="12">
      <t>カクダイ</t>
    </rPh>
    <rPh sb="12" eb="14">
      <t>ヨボウ</t>
    </rPh>
    <rPh sb="18" eb="20">
      <t>ジム</t>
    </rPh>
    <rPh sb="20" eb="21">
      <t>ショ</t>
    </rPh>
    <rPh sb="21" eb="22">
      <t>ナイ</t>
    </rPh>
    <rPh sb="23" eb="24">
      <t>ツクエ</t>
    </rPh>
    <rPh sb="25" eb="27">
      <t>ハイチ</t>
    </rPh>
    <rPh sb="27" eb="28">
      <t>ガ</t>
    </rPh>
    <phoneticPr fontId="3"/>
  </si>
  <si>
    <t>整理収納サービス部門を・・・</t>
    <rPh sb="0" eb="2">
      <t>セイリ</t>
    </rPh>
    <rPh sb="2" eb="4">
      <t>シュウノウ</t>
    </rPh>
    <rPh sb="8" eb="9">
      <t>ブ</t>
    </rPh>
    <rPh sb="9" eb="10">
      <t>モン</t>
    </rPh>
    <phoneticPr fontId="3"/>
  </si>
  <si>
    <t>整理収納サービス</t>
    <rPh sb="0" eb="2">
      <t>セイリ</t>
    </rPh>
    <rPh sb="2" eb="4">
      <t>シュウノウ</t>
    </rPh>
    <phoneticPr fontId="3"/>
  </si>
  <si>
    <t>トイレ掃除のコツ</t>
    <rPh sb="3" eb="5">
      <t>ソウジ</t>
    </rPh>
    <phoneticPr fontId="3"/>
  </si>
  <si>
    <t>除菌について</t>
    <rPh sb="0" eb="2">
      <t>ジョキン</t>
    </rPh>
    <phoneticPr fontId="3"/>
  </si>
  <si>
    <t>お片付けのコツ</t>
    <rPh sb="1" eb="3">
      <t>カタヅ</t>
    </rPh>
    <phoneticPr fontId="3"/>
  </si>
  <si>
    <t>家事代行サービス</t>
    <rPh sb="0" eb="2">
      <t>カジ</t>
    </rPh>
    <rPh sb="2" eb="4">
      <t>ダイコウ</t>
    </rPh>
    <phoneticPr fontId="3"/>
  </si>
  <si>
    <t>木造住宅リノベーション工事完工しました</t>
    <rPh sb="0" eb="2">
      <t>モクゾウ</t>
    </rPh>
    <rPh sb="2" eb="4">
      <t>ジュウタク</t>
    </rPh>
    <rPh sb="11" eb="13">
      <t>コウジ</t>
    </rPh>
    <rPh sb="13" eb="15">
      <t>カンコウ</t>
    </rPh>
    <phoneticPr fontId="3"/>
  </si>
  <si>
    <t>更新</t>
    <rPh sb="0" eb="2">
      <t>コウシン</t>
    </rPh>
    <phoneticPr fontId="3"/>
  </si>
  <si>
    <t>屋外ランチ</t>
    <phoneticPr fontId="3"/>
  </si>
  <si>
    <t>島之内外壁</t>
    <rPh sb="0" eb="3">
      <t>シマノウチ</t>
    </rPh>
    <rPh sb="3" eb="5">
      <t>ガイヘキ</t>
    </rPh>
    <phoneticPr fontId="3"/>
  </si>
  <si>
    <t>山口商会様</t>
    <rPh sb="0" eb="5">
      <t>ヤマグチショウカイサマ</t>
    </rPh>
    <phoneticPr fontId="3"/>
  </si>
  <si>
    <t>島之内住宅内部造作</t>
    <rPh sb="5" eb="7">
      <t>ナイブ</t>
    </rPh>
    <rPh sb="7" eb="9">
      <t>ゾウサク</t>
    </rPh>
    <phoneticPr fontId="3"/>
  </si>
  <si>
    <t>島之内洋室</t>
    <phoneticPr fontId="3"/>
  </si>
  <si>
    <t>スイートコーン</t>
    <phoneticPr fontId="3"/>
  </si>
  <si>
    <t>まつぼっくり保育園テラス屋根</t>
    <phoneticPr fontId="3"/>
  </si>
  <si>
    <t>まつぼっくり保育園門扉</t>
    <phoneticPr fontId="3"/>
  </si>
  <si>
    <t>フルーツ永野完工</t>
    <phoneticPr fontId="3"/>
  </si>
  <si>
    <t>フルーツ永野open</t>
    <rPh sb="4" eb="6">
      <t>ナガノ</t>
    </rPh>
    <phoneticPr fontId="3"/>
  </si>
  <si>
    <t>島之内完工</t>
    <rPh sb="0" eb="3">
      <t>シマノウチ</t>
    </rPh>
    <rPh sb="3" eb="5">
      <t>カンコウ</t>
    </rPh>
    <phoneticPr fontId="3"/>
  </si>
  <si>
    <t>島之内洋室</t>
    <rPh sb="0" eb="3">
      <t>シマノウチ</t>
    </rPh>
    <rPh sb="3" eb="5">
      <t>ヨウシツ</t>
    </rPh>
    <phoneticPr fontId="3"/>
  </si>
  <si>
    <t>島之内玄関BA</t>
    <rPh sb="0" eb="3">
      <t>シマノウチ</t>
    </rPh>
    <rPh sb="3" eb="5">
      <t>ゲンカン</t>
    </rPh>
    <phoneticPr fontId="3"/>
  </si>
  <si>
    <t>ウェブサイト様</t>
    <rPh sb="6" eb="7">
      <t>サマ</t>
    </rPh>
    <phoneticPr fontId="3"/>
  </si>
  <si>
    <t>駐車場拡張工事</t>
    <phoneticPr fontId="3"/>
  </si>
  <si>
    <t>まつぼっくり門扉</t>
    <rPh sb="6" eb="8">
      <t>モンピ</t>
    </rPh>
    <phoneticPr fontId="3"/>
  </si>
  <si>
    <t>山口商会様</t>
    <phoneticPr fontId="3"/>
  </si>
  <si>
    <t>ウェブサイト様</t>
    <phoneticPr fontId="3"/>
  </si>
  <si>
    <t>駐車場拡張工事</t>
    <phoneticPr fontId="3"/>
  </si>
  <si>
    <t>島之内和室</t>
    <phoneticPr fontId="3"/>
  </si>
  <si>
    <t>山口商会様</t>
    <rPh sb="0" eb="2">
      <t>ヤマグチ</t>
    </rPh>
    <rPh sb="2" eb="4">
      <t>ショウカイ</t>
    </rPh>
    <rPh sb="4" eb="5">
      <t>サマ</t>
    </rPh>
    <phoneticPr fontId="3"/>
  </si>
  <si>
    <t>山口商会様</t>
    <rPh sb="0" eb="5">
      <t>ヤマグチショウカイサマ</t>
    </rPh>
    <phoneticPr fontId="3"/>
  </si>
  <si>
    <t>ウェブサイト手洗い</t>
    <rPh sb="6" eb="8">
      <t>テアラ</t>
    </rPh>
    <phoneticPr fontId="3"/>
  </si>
  <si>
    <t>上原様</t>
    <rPh sb="0" eb="1">
      <t>ウエ</t>
    </rPh>
    <rPh sb="1" eb="2">
      <t>ハラ</t>
    </rPh>
    <rPh sb="2" eb="3">
      <t>サマ</t>
    </rPh>
    <phoneticPr fontId="3"/>
  </si>
  <si>
    <t>5月</t>
    <rPh sb="1" eb="2">
      <t>ツキ</t>
    </rPh>
    <phoneticPr fontId="3"/>
  </si>
  <si>
    <t>4月</t>
    <rPh sb="1" eb="2">
      <t>ツキ</t>
    </rPh>
    <phoneticPr fontId="3"/>
  </si>
  <si>
    <t>3月</t>
    <rPh sb="1" eb="2">
      <t>ツキ</t>
    </rPh>
    <phoneticPr fontId="3"/>
  </si>
  <si>
    <t>6月</t>
    <rPh sb="1" eb="2">
      <t>ツキ</t>
    </rPh>
    <phoneticPr fontId="3"/>
  </si>
  <si>
    <t>社員ブログ</t>
  </si>
  <si>
    <t>住宅</t>
    <rPh sb="0" eb="2">
      <t>ジュウタク</t>
    </rPh>
    <phoneticPr fontId="3"/>
  </si>
  <si>
    <t>店舗</t>
    <rPh sb="0" eb="2">
      <t>テンポ</t>
    </rPh>
    <phoneticPr fontId="3"/>
  </si>
  <si>
    <t>オフィス</t>
    <phoneticPr fontId="3"/>
  </si>
  <si>
    <t>日々の出来事</t>
    <rPh sb="0" eb="2">
      <t>ヒビ</t>
    </rPh>
    <rPh sb="3" eb="6">
      <t>デキゴト</t>
    </rPh>
    <phoneticPr fontId="3"/>
  </si>
  <si>
    <t>社内イベント</t>
    <rPh sb="0" eb="2">
      <t>シャナイ</t>
    </rPh>
    <phoneticPr fontId="3"/>
  </si>
  <si>
    <t>お知らせ</t>
    <rPh sb="1" eb="2">
      <t>シ</t>
    </rPh>
    <phoneticPr fontId="3"/>
  </si>
  <si>
    <t>・ブログ週1</t>
    <rPh sb="4" eb="5">
      <t>シュウ</t>
    </rPh>
    <phoneticPr fontId="3"/>
  </si>
  <si>
    <t>店舗、住まい、お知らせ、社内の様子　割合</t>
    <rPh sb="0" eb="2">
      <t>テンポ</t>
    </rPh>
    <rPh sb="3" eb="4">
      <t>ス</t>
    </rPh>
    <rPh sb="8" eb="9">
      <t>シ</t>
    </rPh>
    <rPh sb="12" eb="14">
      <t>シャナイ</t>
    </rPh>
    <rPh sb="15" eb="17">
      <t>ヨウス</t>
    </rPh>
    <rPh sb="18" eb="20">
      <t>ワリアイ</t>
    </rPh>
    <phoneticPr fontId="3"/>
  </si>
  <si>
    <t>確認事項</t>
    <rPh sb="0" eb="2">
      <t>カクニン</t>
    </rPh>
    <rPh sb="2" eb="4">
      <t>ジコウ</t>
    </rPh>
    <phoneticPr fontId="3"/>
  </si>
  <si>
    <t>投稿方法</t>
    <rPh sb="0" eb="2">
      <t>トウコウ</t>
    </rPh>
    <rPh sb="2" eb="4">
      <t>ホウホウ</t>
    </rPh>
    <phoneticPr fontId="3"/>
  </si>
  <si>
    <t>インスタのネタとタイミングを揃えてるのか</t>
    <rPh sb="14" eb="15">
      <t>ソロ</t>
    </rPh>
    <phoneticPr fontId="3"/>
  </si>
  <si>
    <t>井上様玄関</t>
    <rPh sb="0" eb="3">
      <t>イノウエサマ</t>
    </rPh>
    <rPh sb="3" eb="5">
      <t>ゲンカン</t>
    </rPh>
    <phoneticPr fontId="3"/>
  </si>
  <si>
    <t>牛乃屋様施工中</t>
    <rPh sb="0" eb="1">
      <t>ウシ</t>
    </rPh>
    <rPh sb="1" eb="2">
      <t>ノ</t>
    </rPh>
    <rPh sb="2" eb="3">
      <t>ヤ</t>
    </rPh>
    <rPh sb="3" eb="4">
      <t>サマ</t>
    </rPh>
    <rPh sb="4" eb="7">
      <t>セコウチュウ</t>
    </rPh>
    <phoneticPr fontId="3"/>
  </si>
  <si>
    <t>牛乃屋様オープン</t>
    <rPh sb="0" eb="1">
      <t>ウシ</t>
    </rPh>
    <rPh sb="1" eb="2">
      <t>ノ</t>
    </rPh>
    <rPh sb="2" eb="3">
      <t>ヤ</t>
    </rPh>
    <rPh sb="3" eb="4">
      <t>サマ</t>
    </rPh>
    <phoneticPr fontId="3"/>
  </si>
  <si>
    <t>牛乃屋様オープン</t>
    <phoneticPr fontId="3"/>
  </si>
  <si>
    <t>ウッドデッキ</t>
    <phoneticPr fontId="3"/>
  </si>
  <si>
    <t>杉本邸窓</t>
    <rPh sb="0" eb="2">
      <t>スギモト</t>
    </rPh>
    <rPh sb="2" eb="3">
      <t>テイ</t>
    </rPh>
    <rPh sb="3" eb="4">
      <t>マド</t>
    </rPh>
    <phoneticPr fontId="3"/>
  </si>
  <si>
    <t>お花見ランチ会</t>
    <rPh sb="1" eb="3">
      <t>ハナミ</t>
    </rPh>
    <rPh sb="6" eb="7">
      <t>カイ</t>
    </rPh>
    <phoneticPr fontId="3"/>
  </si>
  <si>
    <t>瀬戸口様キッチン/川崎様お風呂/エコ住まい</t>
    <rPh sb="0" eb="4">
      <t>セトグチサマ</t>
    </rPh>
    <rPh sb="9" eb="11">
      <t>カワサキ</t>
    </rPh>
    <rPh sb="11" eb="12">
      <t>サマ</t>
    </rPh>
    <rPh sb="13" eb="15">
      <t>フロ</t>
    </rPh>
    <rPh sb="18" eb="19">
      <t>ス</t>
    </rPh>
    <phoneticPr fontId="3"/>
  </si>
  <si>
    <t>アーム→合同入社式</t>
    <phoneticPr fontId="3"/>
  </si>
  <si>
    <t>アーム入社式</t>
    <rPh sb="3" eb="5">
      <t>ニュウシャ</t>
    </rPh>
    <rPh sb="5" eb="6">
      <t>シキ</t>
    </rPh>
    <phoneticPr fontId="3"/>
  </si>
  <si>
    <t>實藤様施工前</t>
    <rPh sb="0" eb="2">
      <t>ジツフジ</t>
    </rPh>
    <rPh sb="2" eb="3">
      <t>サマ</t>
    </rPh>
    <rPh sb="3" eb="5">
      <t>セコウ</t>
    </rPh>
    <rPh sb="5" eb="6">
      <t>マエ</t>
    </rPh>
    <phoneticPr fontId="3"/>
  </si>
  <si>
    <t>アームスタジオ厨房施工</t>
    <rPh sb="7" eb="9">
      <t>チュウボウ</t>
    </rPh>
    <rPh sb="9" eb="11">
      <t>セコウ</t>
    </rPh>
    <phoneticPr fontId="3"/>
  </si>
  <si>
    <t>ノクト・カノール紹介</t>
    <rPh sb="8" eb="10">
      <t>ショウカイ</t>
    </rPh>
    <phoneticPr fontId="3"/>
  </si>
  <si>
    <t>筋交いの有効活用</t>
    <rPh sb="0" eb="2">
      <t>スジカ</t>
    </rPh>
    <rPh sb="4" eb="8">
      <t>ユウコウカツヨウ</t>
    </rPh>
    <phoneticPr fontId="3"/>
  </si>
  <si>
    <t>お魚のおすそ分け</t>
    <rPh sb="1" eb="2">
      <t>サカナ</t>
    </rPh>
    <rPh sb="6" eb="7">
      <t>ワ</t>
    </rPh>
    <phoneticPr fontId="3"/>
  </si>
  <si>
    <t>GW休暇のお知らせ</t>
    <rPh sb="2" eb="4">
      <t>キュウカ</t>
    </rPh>
    <rPh sb="6" eb="7">
      <t>シ</t>
    </rPh>
    <phoneticPr fontId="3"/>
  </si>
  <si>
    <t>アーム総会</t>
    <rPh sb="3" eb="5">
      <t>ソウカイ</t>
    </rPh>
    <phoneticPr fontId="3"/>
  </si>
  <si>
    <t>厨房完工</t>
    <rPh sb="0" eb="2">
      <t>チュウボウ</t>
    </rPh>
    <rPh sb="2" eb="4">
      <t>カンコウ</t>
    </rPh>
    <phoneticPr fontId="3"/>
  </si>
  <si>
    <t>實藤様店舗完工</t>
    <rPh sb="0" eb="2">
      <t>ジツフジ</t>
    </rPh>
    <rPh sb="2" eb="3">
      <t>サマ</t>
    </rPh>
    <rPh sb="3" eb="5">
      <t>テンポ</t>
    </rPh>
    <rPh sb="5" eb="7">
      <t>カンコウ</t>
    </rPh>
    <phoneticPr fontId="3"/>
  </si>
  <si>
    <t>LIXIL顧客紹介制度？</t>
    <rPh sb="5" eb="7">
      <t>コキャク</t>
    </rPh>
    <rPh sb="7" eb="9">
      <t>ショウカイ</t>
    </rPh>
    <rPh sb="9" eb="11">
      <t>セイド</t>
    </rPh>
    <phoneticPr fontId="3"/>
  </si>
  <si>
    <t>加納モデルハウス</t>
    <rPh sb="0" eb="2">
      <t>カノウ</t>
    </rPh>
    <phoneticPr fontId="3"/>
  </si>
  <si>
    <t>實藤様店舗１枚板取付</t>
    <rPh sb="0" eb="2">
      <t>ジツフジ</t>
    </rPh>
    <rPh sb="2" eb="3">
      <t>サマ</t>
    </rPh>
    <rPh sb="3" eb="5">
      <t>テンポ</t>
    </rPh>
    <rPh sb="6" eb="8">
      <t>マイイタ</t>
    </rPh>
    <rPh sb="8" eb="10">
      <t>トリツケ</t>
    </rPh>
    <phoneticPr fontId="3"/>
  </si>
  <si>
    <t>川越様邸フェンス取付</t>
    <rPh sb="0" eb="2">
      <t>カワゴエ</t>
    </rPh>
    <rPh sb="2" eb="4">
      <t>サマテイ</t>
    </rPh>
    <rPh sb="8" eb="10">
      <t>トリツケ</t>
    </rPh>
    <phoneticPr fontId="3"/>
  </si>
  <si>
    <t>實藤様店舗オープン</t>
    <rPh sb="0" eb="2">
      <t>ジツフジ</t>
    </rPh>
    <rPh sb="2" eb="3">
      <t>サマ</t>
    </rPh>
    <rPh sb="3" eb="5">
      <t>テンポ</t>
    </rPh>
    <phoneticPr fontId="3"/>
  </si>
  <si>
    <t>頂き物のとうもろこし</t>
    <rPh sb="0" eb="1">
      <t>イタダ</t>
    </rPh>
    <rPh sb="2" eb="3">
      <t>モノ</t>
    </rPh>
    <phoneticPr fontId="3"/>
  </si>
  <si>
    <t>補助金について</t>
    <rPh sb="0" eb="3">
      <t>ホジョキン</t>
    </rPh>
    <phoneticPr fontId="3"/>
  </si>
  <si>
    <t>實藤様店舗施工中</t>
    <rPh sb="0" eb="2">
      <t>ジツフジ</t>
    </rPh>
    <rPh sb="2" eb="3">
      <t>サマ</t>
    </rPh>
    <rPh sb="3" eb="5">
      <t>テンポ</t>
    </rPh>
    <rPh sb="5" eb="8">
      <t>セコウチュウ</t>
    </rPh>
    <phoneticPr fontId="3"/>
  </si>
  <si>
    <t>テラス屋根新設工事</t>
    <rPh sb="3" eb="5">
      <t>ヤネ</t>
    </rPh>
    <rPh sb="5" eb="7">
      <t>シンセツ</t>
    </rPh>
    <rPh sb="7" eb="9">
      <t>コウジ</t>
    </rPh>
    <phoneticPr fontId="3"/>
  </si>
  <si>
    <t>造作棚</t>
    <rPh sb="0" eb="2">
      <t>ゾウサク</t>
    </rPh>
    <rPh sb="2" eb="3">
      <t>タナ</t>
    </rPh>
    <phoneticPr fontId="3"/>
  </si>
  <si>
    <t>社内レクレーション</t>
    <rPh sb="0" eb="2">
      <t>シャナイ</t>
    </rPh>
    <phoneticPr fontId="3"/>
  </si>
  <si>
    <t>社内クロス変更</t>
    <rPh sb="0" eb="2">
      <t>シャナイ</t>
    </rPh>
    <rPh sb="5" eb="7">
      <t>ヘンコウ</t>
    </rPh>
    <phoneticPr fontId="3"/>
  </si>
  <si>
    <t>アーム総会</t>
    <rPh sb="3" eb="5">
      <t>ソウカイ</t>
    </rPh>
    <phoneticPr fontId="3"/>
  </si>
  <si>
    <t>社内レクレーション</t>
    <rPh sb="0" eb="2">
      <t>シャナイ</t>
    </rPh>
    <phoneticPr fontId="3"/>
  </si>
  <si>
    <t>エコカラット</t>
    <phoneticPr fontId="3"/>
  </si>
  <si>
    <t>7月</t>
    <rPh sb="1" eb="2">
      <t>ガツ</t>
    </rPh>
    <phoneticPr fontId="3"/>
  </si>
  <si>
    <t>高校ガイド</t>
    <rPh sb="0" eb="2">
      <t>コウコウ</t>
    </rPh>
    <phoneticPr fontId="3"/>
  </si>
  <si>
    <t>8月</t>
    <rPh sb="1" eb="2">
      <t>ガツ</t>
    </rPh>
    <phoneticPr fontId="3"/>
  </si>
  <si>
    <t>アクセントクロス</t>
    <phoneticPr fontId="3"/>
  </si>
  <si>
    <t>實藤様(一枚カウンター)</t>
    <rPh sb="0" eb="3">
      <t>ジツトウサマ</t>
    </rPh>
    <rPh sb="4" eb="6">
      <t>イチマイ</t>
    </rPh>
    <phoneticPr fontId="3"/>
  </si>
  <si>
    <t>實藤様(照明)</t>
    <rPh sb="0" eb="2">
      <t>ジツトウ</t>
    </rPh>
    <rPh sb="2" eb="3">
      <t>サマ</t>
    </rPh>
    <rPh sb="4" eb="6">
      <t>ショウメイ</t>
    </rPh>
    <phoneticPr fontId="3"/>
  </si>
  <si>
    <t>川崎様邸　キッチン</t>
    <rPh sb="0" eb="3">
      <t>カワサキサマ</t>
    </rPh>
    <rPh sb="3" eb="4">
      <t>テイ</t>
    </rPh>
    <phoneticPr fontId="3"/>
  </si>
  <si>
    <t>谷口様店舗</t>
    <rPh sb="0" eb="3">
      <t>タニグチサマ</t>
    </rPh>
    <rPh sb="3" eb="5">
      <t>テンポ</t>
    </rPh>
    <phoneticPr fontId="3"/>
  </si>
  <si>
    <t>天満宮夏祭り</t>
    <rPh sb="0" eb="3">
      <t>テンマングウ</t>
    </rPh>
    <rPh sb="3" eb="4">
      <t>ナツ</t>
    </rPh>
    <rPh sb="4" eb="5">
      <t>マツ</t>
    </rPh>
    <phoneticPr fontId="3"/>
  </si>
  <si>
    <t>小林様邸カーポート</t>
    <rPh sb="0" eb="3">
      <t>コバヤシサマ</t>
    </rPh>
    <rPh sb="3" eb="4">
      <t>テイ</t>
    </rPh>
    <phoneticPr fontId="3"/>
  </si>
  <si>
    <t>アーム総会</t>
    <rPh sb="3" eb="5">
      <t>ソウカイ</t>
    </rPh>
    <phoneticPr fontId="3"/>
  </si>
  <si>
    <t>谷口様店舗最終</t>
    <rPh sb="0" eb="3">
      <t>タニグチサマ</t>
    </rPh>
    <rPh sb="3" eb="5">
      <t>テンポ</t>
    </rPh>
    <rPh sb="5" eb="7">
      <t>サイシュウ</t>
    </rPh>
    <phoneticPr fontId="3"/>
  </si>
  <si>
    <t>タイルカーペット</t>
    <phoneticPr fontId="3"/>
  </si>
  <si>
    <t>スパージュ</t>
    <phoneticPr fontId="3"/>
  </si>
  <si>
    <t>社内レクレーション</t>
    <rPh sb="0" eb="2">
      <t>シャナイ</t>
    </rPh>
    <phoneticPr fontId="3"/>
  </si>
  <si>
    <t>實藤様店舗</t>
    <rPh sb="0" eb="3">
      <t>ジツトウサマ</t>
    </rPh>
    <rPh sb="3" eb="5">
      <t>テンポ</t>
    </rPh>
    <phoneticPr fontId="3"/>
  </si>
  <si>
    <t>社内レクレーション</t>
    <rPh sb="0" eb="2">
      <t>シャナイ</t>
    </rPh>
    <phoneticPr fontId="3"/>
  </si>
  <si>
    <t>お盆休み</t>
    <rPh sb="1" eb="3">
      <t>ボンヤス</t>
    </rPh>
    <phoneticPr fontId="3"/>
  </si>
  <si>
    <t>・インスタ　週2</t>
    <rPh sb="6" eb="7">
      <t>シュウ</t>
    </rPh>
    <phoneticPr fontId="3"/>
  </si>
  <si>
    <t>レクレーション</t>
    <phoneticPr fontId="3"/>
  </si>
  <si>
    <t>8月</t>
    <rPh sb="1" eb="2">
      <t>ガツ</t>
    </rPh>
    <phoneticPr fontId="3"/>
  </si>
  <si>
    <t>人</t>
    <rPh sb="0" eb="1">
      <t>ヒト</t>
    </rPh>
    <phoneticPr fontId="3"/>
  </si>
  <si>
    <t>避難訓練</t>
    <rPh sb="0" eb="2">
      <t>ヒナン</t>
    </rPh>
    <rPh sb="2" eb="4">
      <t>クンレン</t>
    </rPh>
    <phoneticPr fontId="3"/>
  </si>
  <si>
    <t>施工事例</t>
    <rPh sb="0" eb="2">
      <t>セコウ</t>
    </rPh>
    <rPh sb="2" eb="4">
      <t>ジレイ</t>
    </rPh>
    <phoneticPr fontId="3"/>
  </si>
  <si>
    <t>小林様邸</t>
    <rPh sb="0" eb="4">
      <t>コバヤシサマテイ</t>
    </rPh>
    <phoneticPr fontId="3"/>
  </si>
  <si>
    <t>小川屋パーキング様</t>
    <rPh sb="0" eb="3">
      <t>オガワヤ</t>
    </rPh>
    <rPh sb="8" eb="9">
      <t>サマ</t>
    </rPh>
    <phoneticPr fontId="3"/>
  </si>
  <si>
    <t>ライオンズホテル様</t>
    <rPh sb="8" eb="9">
      <t>サマ</t>
    </rPh>
    <phoneticPr fontId="3"/>
  </si>
  <si>
    <t>その他</t>
    <rPh sb="2" eb="3">
      <t>タ</t>
    </rPh>
    <phoneticPr fontId="3"/>
  </si>
  <si>
    <t>谷口様店舗まとめ</t>
    <rPh sb="0" eb="5">
      <t>タニグチサマテンポ</t>
    </rPh>
    <phoneticPr fontId="3"/>
  </si>
  <si>
    <t>格子間仕切り壁</t>
    <rPh sb="0" eb="5">
      <t>コウシマシキ</t>
    </rPh>
    <rPh sb="6" eb="7">
      <t>カベ</t>
    </rPh>
    <phoneticPr fontId="3"/>
  </si>
  <si>
    <t>洗面化粧台</t>
    <rPh sb="0" eb="5">
      <t>センメンケショウダイ</t>
    </rPh>
    <phoneticPr fontId="3"/>
  </si>
  <si>
    <t>田代様邸(ストーリー)</t>
    <rPh sb="0" eb="3">
      <t>タシロサマ</t>
    </rPh>
    <rPh sb="3" eb="4">
      <t>テイ</t>
    </rPh>
    <phoneticPr fontId="3"/>
  </si>
  <si>
    <t>×</t>
    <phoneticPr fontId="3"/>
  </si>
  <si>
    <t>×</t>
    <phoneticPr fontId="3"/>
  </si>
  <si>
    <t>小川屋パーキング様</t>
    <rPh sb="0" eb="3">
      <t>オガワヤ</t>
    </rPh>
    <rPh sb="8" eb="9">
      <t>サマ</t>
    </rPh>
    <phoneticPr fontId="3"/>
  </si>
  <si>
    <t>田代様邸（着工）</t>
    <rPh sb="0" eb="3">
      <t>タシロサマ</t>
    </rPh>
    <rPh sb="3" eb="4">
      <t>テイ</t>
    </rPh>
    <rPh sb="5" eb="7">
      <t>チャッコウ</t>
    </rPh>
    <phoneticPr fontId="3"/>
  </si>
  <si>
    <t>トイレ×アクセントクロス</t>
    <phoneticPr fontId="3"/>
  </si>
  <si>
    <t>河野様オフェス答え</t>
    <rPh sb="0" eb="3">
      <t>カワノサマ</t>
    </rPh>
    <rPh sb="7" eb="8">
      <t>コタ</t>
    </rPh>
    <phoneticPr fontId="3"/>
  </si>
  <si>
    <t>河野様オフェスクイズ</t>
    <rPh sb="0" eb="3">
      <t>カワノサマ</t>
    </rPh>
    <phoneticPr fontId="3"/>
  </si>
  <si>
    <t>河野様オフィスリール</t>
    <rPh sb="0" eb="3">
      <t>カワノサマ</t>
    </rPh>
    <phoneticPr fontId="3"/>
  </si>
  <si>
    <t>青島グランドホテル様</t>
    <rPh sb="0" eb="2">
      <t>アオシマ</t>
    </rPh>
    <rPh sb="9" eb="10">
      <t>サマ</t>
    </rPh>
    <phoneticPr fontId="3"/>
  </si>
  <si>
    <t>田代様邸(ロフト)</t>
    <rPh sb="0" eb="3">
      <t>タシロサマ</t>
    </rPh>
    <rPh sb="3" eb="4">
      <t>テイ</t>
    </rPh>
    <phoneticPr fontId="3"/>
  </si>
  <si>
    <t>10月1月</t>
    <rPh sb="2" eb="3">
      <t>ガツ</t>
    </rPh>
    <rPh sb="4" eb="5">
      <t>ガツ</t>
    </rPh>
    <phoneticPr fontId="3"/>
  </si>
  <si>
    <t>青島グランドホテル様</t>
    <rPh sb="0" eb="2">
      <t>アオシマ</t>
    </rPh>
    <phoneticPr fontId="3"/>
  </si>
  <si>
    <t>インターンシップ</t>
    <phoneticPr fontId="3"/>
  </si>
  <si>
    <t>田代様邸（作業中）</t>
    <rPh sb="0" eb="3">
      <t>タシロサマ</t>
    </rPh>
    <rPh sb="3" eb="4">
      <t>テイ</t>
    </rPh>
    <rPh sb="5" eb="7">
      <t>サギョウ</t>
    </rPh>
    <rPh sb="7" eb="8">
      <t>チュウ</t>
    </rPh>
    <phoneticPr fontId="3"/>
  </si>
  <si>
    <t>田代様邸(イメージパース)</t>
    <rPh sb="0" eb="3">
      <t>タシロサマ</t>
    </rPh>
    <rPh sb="3" eb="4">
      <t>テイ</t>
    </rPh>
    <phoneticPr fontId="3"/>
  </si>
  <si>
    <t>田代様邸（完工）</t>
    <rPh sb="0" eb="3">
      <t>タシロサマ</t>
    </rPh>
    <rPh sb="3" eb="4">
      <t>テイ</t>
    </rPh>
    <rPh sb="5" eb="7">
      <t>カンコウ</t>
    </rPh>
    <phoneticPr fontId="3"/>
  </si>
  <si>
    <t>田代様邸 施工事例</t>
    <rPh sb="0" eb="4">
      <t>タシロサマテイ</t>
    </rPh>
    <rPh sb="5" eb="7">
      <t>セコウ</t>
    </rPh>
    <rPh sb="7" eb="9">
      <t>ジレイ</t>
    </rPh>
    <phoneticPr fontId="3"/>
  </si>
  <si>
    <t>田代様邸 ロフト</t>
    <rPh sb="0" eb="3">
      <t>タシロサマ</t>
    </rPh>
    <rPh sb="3" eb="4">
      <t>テイ</t>
    </rPh>
    <phoneticPr fontId="3"/>
  </si>
  <si>
    <t>たけ乃様</t>
    <rPh sb="2" eb="4">
      <t>ノサマ</t>
    </rPh>
    <phoneticPr fontId="3"/>
  </si>
  <si>
    <t>たけ乃様OPEN</t>
    <rPh sb="2" eb="3">
      <t>ノ</t>
    </rPh>
    <rPh sb="3" eb="4">
      <t>サマ</t>
    </rPh>
    <phoneticPr fontId="3"/>
  </si>
  <si>
    <t>展示会お知らせ</t>
    <rPh sb="0" eb="3">
      <t>テンジカイ</t>
    </rPh>
    <rPh sb="4" eb="5">
      <t>シ</t>
    </rPh>
    <phoneticPr fontId="3"/>
  </si>
  <si>
    <t>展示会当日</t>
    <rPh sb="0" eb="3">
      <t>テンジカイ</t>
    </rPh>
    <rPh sb="3" eb="5">
      <t>トウジツ</t>
    </rPh>
    <phoneticPr fontId="3"/>
  </si>
  <si>
    <t>展示会まであと○日ストーリー</t>
    <rPh sb="0" eb="3">
      <t>テンジカイ</t>
    </rPh>
    <rPh sb="8" eb="9">
      <t>ニチ</t>
    </rPh>
    <phoneticPr fontId="3"/>
  </si>
  <si>
    <t>展示会のお知らせ(ストーリー)</t>
  </si>
  <si>
    <t>岡上様店舗OPEN</t>
    <rPh sb="0" eb="3">
      <t>オカウエサマ</t>
    </rPh>
    <rPh sb="3" eb="5">
      <t>テンポ</t>
    </rPh>
    <phoneticPr fontId="3"/>
  </si>
  <si>
    <t>北海道ラーメン</t>
    <rPh sb="0" eb="3">
      <t>ホッカイドウ</t>
    </rPh>
    <phoneticPr fontId="3"/>
  </si>
  <si>
    <t>富士アパート様</t>
    <rPh sb="0" eb="2">
      <t>フジ</t>
    </rPh>
    <rPh sb="6" eb="7">
      <t>サマ</t>
    </rPh>
    <phoneticPr fontId="3"/>
  </si>
  <si>
    <t>節約１(ストーリー展示会)</t>
  </si>
  <si>
    <t>展示会</t>
    <rPh sb="0" eb="3">
      <t>テンジカイ</t>
    </rPh>
    <phoneticPr fontId="3"/>
  </si>
  <si>
    <t>展示会</t>
  </si>
  <si>
    <t>田代様邸 アコウォール</t>
    <rPh sb="0" eb="3">
      <t>タシロサマ</t>
    </rPh>
    <rPh sb="3" eb="4">
      <t>テイ</t>
    </rPh>
    <phoneticPr fontId="3"/>
  </si>
  <si>
    <t>広報ＭＴ</t>
    <rPh sb="0" eb="2">
      <t>コウホウ</t>
    </rPh>
    <phoneticPr fontId="3"/>
  </si>
  <si>
    <t>展示会</t>
    <phoneticPr fontId="3"/>
  </si>
  <si>
    <t>岡上様店舗来店</t>
    <rPh sb="0" eb="3">
      <t>オカウエサマ</t>
    </rPh>
    <rPh sb="3" eb="5">
      <t>テンポ</t>
    </rPh>
    <rPh sb="5" eb="7">
      <t>ライテン</t>
    </rPh>
    <phoneticPr fontId="3"/>
  </si>
  <si>
    <t>大村様椅子</t>
    <rPh sb="0" eb="3">
      <t>オオムラサマ</t>
    </rPh>
    <rPh sb="3" eb="5">
      <t>イス</t>
    </rPh>
    <phoneticPr fontId="3"/>
  </si>
  <si>
    <t>クリスマス仕様写真</t>
    <rPh sb="5" eb="7">
      <t>シヨウ</t>
    </rPh>
    <rPh sb="7" eb="9">
      <t>シャシン</t>
    </rPh>
    <phoneticPr fontId="36"/>
  </si>
  <si>
    <t>施工写真投稿したい</t>
    <rPh sb="0" eb="2">
      <t>セコウ</t>
    </rPh>
    <rPh sb="2" eb="4">
      <t>シャシン</t>
    </rPh>
    <rPh sb="4" eb="6">
      <t>トウコウ</t>
    </rPh>
    <phoneticPr fontId="36"/>
  </si>
  <si>
    <t>ポコポコ様 着工写真</t>
    <phoneticPr fontId="36"/>
  </si>
  <si>
    <t>クリスマス仕様写真</t>
    <phoneticPr fontId="36"/>
  </si>
  <si>
    <t>予定</t>
    <rPh sb="0" eb="2">
      <t>ヨテイ</t>
    </rPh>
    <phoneticPr fontId="36"/>
  </si>
  <si>
    <t>撮影</t>
    <rPh sb="0" eb="2">
      <t>サツエイ</t>
    </rPh>
    <phoneticPr fontId="36"/>
  </si>
  <si>
    <t>インスタ</t>
    <phoneticPr fontId="36"/>
  </si>
  <si>
    <t>ブログ</t>
    <phoneticPr fontId="36"/>
  </si>
  <si>
    <t>有馬様邸 施工前撮影確認</t>
    <rPh sb="10" eb="12">
      <t>カクニン</t>
    </rPh>
    <phoneticPr fontId="36"/>
  </si>
  <si>
    <t>大村様椅子</t>
  </si>
  <si>
    <t>広報研修 14時 - 16時</t>
    <rPh sb="0" eb="2">
      <t>コウホウ</t>
    </rPh>
    <rPh sb="2" eb="4">
      <t>ケンシュウ</t>
    </rPh>
    <rPh sb="7" eb="8">
      <t>ジ</t>
    </rPh>
    <rPh sb="13" eb="14">
      <t>ジ</t>
    </rPh>
    <phoneticPr fontId="36"/>
  </si>
  <si>
    <t>小規模補助金チラシMT</t>
    <rPh sb="0" eb="6">
      <t>ショウキボホジョキン</t>
    </rPh>
    <phoneticPr fontId="36"/>
  </si>
  <si>
    <t>佐山様邸 完工撮影</t>
    <phoneticPr fontId="36"/>
  </si>
  <si>
    <t>POCOPOCO様 施工前</t>
    <rPh sb="8" eb="9">
      <t>サマ</t>
    </rPh>
    <rPh sb="10" eb="13">
      <t>セコウマエ</t>
    </rPh>
    <phoneticPr fontId="36"/>
  </si>
  <si>
    <t>佐山様邸 施工前</t>
    <rPh sb="0" eb="2">
      <t>サヤマ</t>
    </rPh>
    <rPh sb="2" eb="3">
      <t>サマ</t>
    </rPh>
    <rPh sb="3" eb="4">
      <t>テイ</t>
    </rPh>
    <rPh sb="5" eb="8">
      <t>セコウマエ</t>
    </rPh>
    <phoneticPr fontId="36"/>
  </si>
  <si>
    <t>POCOPOCO様 施工前</t>
    <phoneticPr fontId="36"/>
  </si>
  <si>
    <t>佐山様邸 施工前</t>
    <phoneticPr fontId="36"/>
  </si>
  <si>
    <t>POCOPOCO様邸 完工撮影 日にち確認する</t>
    <rPh sb="11" eb="13">
      <t>カンコウ</t>
    </rPh>
    <rPh sb="16" eb="17">
      <t>ヒ</t>
    </rPh>
    <rPh sb="19" eb="21">
      <t>カクニン</t>
    </rPh>
    <phoneticPr fontId="36"/>
  </si>
  <si>
    <t>佐山様 施工前写真</t>
    <rPh sb="0" eb="2">
      <t>サヤマ</t>
    </rPh>
    <rPh sb="2" eb="3">
      <t>サマ</t>
    </rPh>
    <rPh sb="4" eb="7">
      <t>セコウマエ</t>
    </rPh>
    <rPh sb="7" eb="9">
      <t>シャシン</t>
    </rPh>
    <phoneticPr fontId="36"/>
  </si>
  <si>
    <t>佐山様 施工前写真</t>
    <rPh sb="0" eb="2">
      <t>サヤマ</t>
    </rPh>
    <rPh sb="2" eb="3">
      <t>サマ</t>
    </rPh>
    <rPh sb="4" eb="6">
      <t>セコウ</t>
    </rPh>
    <rPh sb="6" eb="7">
      <t>マエ</t>
    </rPh>
    <rPh sb="7" eb="9">
      <t>シャシン</t>
    </rPh>
    <phoneticPr fontId="36"/>
  </si>
  <si>
    <t>12月 投稿予定：佐山様邸 / 長峰様邸 / POCOPOCO様 / 忘年会 / 仕事納め / 大掃除 /　第一高校生発表 など</t>
    <rPh sb="2" eb="3">
      <t>ガツ</t>
    </rPh>
    <rPh sb="4" eb="8">
      <t>トウコウヨテイ</t>
    </rPh>
    <rPh sb="9" eb="11">
      <t>サヤマ</t>
    </rPh>
    <rPh sb="11" eb="12">
      <t>サマ</t>
    </rPh>
    <rPh sb="12" eb="13">
      <t>テイ</t>
    </rPh>
    <rPh sb="16" eb="18">
      <t>ナガミネ</t>
    </rPh>
    <rPh sb="18" eb="19">
      <t>サマ</t>
    </rPh>
    <rPh sb="19" eb="20">
      <t>テイ</t>
    </rPh>
    <rPh sb="31" eb="32">
      <t>サマ</t>
    </rPh>
    <rPh sb="35" eb="38">
      <t>ボウネンカイ</t>
    </rPh>
    <rPh sb="41" eb="43">
      <t>シゴト</t>
    </rPh>
    <rPh sb="43" eb="44">
      <t>オサ</t>
    </rPh>
    <rPh sb="48" eb="51">
      <t>オオソウジ</t>
    </rPh>
    <rPh sb="54" eb="56">
      <t>ダイイチ</t>
    </rPh>
    <rPh sb="56" eb="59">
      <t>コウコウセイ</t>
    </rPh>
    <rPh sb="59" eb="61">
      <t>ハッピョウ</t>
    </rPh>
    <phoneticPr fontId="36"/>
  </si>
  <si>
    <t>ポコポコ様 施工中写真</t>
    <rPh sb="4" eb="5">
      <t>サマ</t>
    </rPh>
    <rPh sb="6" eb="9">
      <t>セコウチュウ</t>
    </rPh>
    <rPh sb="9" eb="11">
      <t>シャシン</t>
    </rPh>
    <phoneticPr fontId="36"/>
  </si>
  <si>
    <t>ディスプレイ変更</t>
    <rPh sb="6" eb="8">
      <t>ヘンコウ</t>
    </rPh>
    <phoneticPr fontId="36"/>
  </si>
  <si>
    <t>ポコポコ様 施工中写真</t>
    <rPh sb="4" eb="5">
      <t>サマ</t>
    </rPh>
    <rPh sb="8" eb="9">
      <t>チュウ</t>
    </rPh>
    <rPh sb="9" eb="11">
      <t>シャシン</t>
    </rPh>
    <phoneticPr fontId="36"/>
  </si>
  <si>
    <t>忘年会</t>
    <rPh sb="0" eb="3">
      <t>ボウネンカイ</t>
    </rPh>
    <phoneticPr fontId="36"/>
  </si>
  <si>
    <t>ポコポコ様 完工写真</t>
    <rPh sb="4" eb="5">
      <t>サマ</t>
    </rPh>
    <rPh sb="6" eb="8">
      <t>カンコウ</t>
    </rPh>
    <rPh sb="8" eb="10">
      <t>シャシン</t>
    </rPh>
    <phoneticPr fontId="36"/>
  </si>
  <si>
    <t>仕事納め / 掃除</t>
    <rPh sb="0" eb="2">
      <t>シゴト</t>
    </rPh>
    <rPh sb="2" eb="3">
      <t>オサ</t>
    </rPh>
    <rPh sb="7" eb="9">
      <t>ソウジ</t>
    </rPh>
    <phoneticPr fontId="36"/>
  </si>
  <si>
    <t>仕事納め / 掃除</t>
    <phoneticPr fontId="36"/>
  </si>
  <si>
    <t>メモ</t>
  </si>
  <si>
    <t>12月 投稿予定：佐山様邸 / 長峰様邸 / POCOPOCO様 / 忘年会 / 仕事納め / 大掃除 など</t>
    <rPh sb="2" eb="3">
      <t>ガツ</t>
    </rPh>
    <rPh sb="4" eb="8">
      <t>トウコウヨテイ</t>
    </rPh>
    <rPh sb="9" eb="11">
      <t>サヤマ</t>
    </rPh>
    <rPh sb="11" eb="12">
      <t>サマ</t>
    </rPh>
    <rPh sb="12" eb="13">
      <t>テイ</t>
    </rPh>
    <rPh sb="16" eb="18">
      <t>ナガミネ</t>
    </rPh>
    <rPh sb="18" eb="19">
      <t>サマ</t>
    </rPh>
    <rPh sb="19" eb="20">
      <t>テイ</t>
    </rPh>
    <rPh sb="31" eb="32">
      <t>サマ</t>
    </rPh>
    <rPh sb="35" eb="38">
      <t>ボウネンカイ</t>
    </rPh>
    <rPh sb="41" eb="43">
      <t>シゴト</t>
    </rPh>
    <rPh sb="43" eb="44">
      <t>オサ</t>
    </rPh>
    <rPh sb="48" eb="51">
      <t>オオソウジ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</si>
</sst>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m&quot;月&quot;d&quot;日&quot;;@"/>
    <numFmt numFmtId="178" formatCode="d"/>
  </numFmts>
  <fonts count="5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9"/>
      <color theme="0" tint="-0.249977111117893"/>
      <name val="ＭＳ Ｐゴシック"/>
      <family val="3"/>
      <charset val="128"/>
      <scheme val="minor"/>
    </font>
    <font>
      <sz val="9"/>
      <color rgb="FF00B0F0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00B0F0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B0F0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</font>
    <font>
      <sz val="11"/>
      <color theme="4"/>
      <name val="ＭＳ Ｐゴシック"/>
      <family val="3"/>
      <charset val="128"/>
      <scheme val="minor"/>
    </font>
    <font>
      <sz val="11"/>
      <color theme="1" tint="0.34998626667073579"/>
      <name val="Meiryo UI"/>
      <family val="2"/>
    </font>
    <font>
      <sz val="10"/>
      <color theme="1" tint="0.14999847407452621"/>
      <name val="Meiryo UI"/>
      <family val="3"/>
      <charset val="128"/>
    </font>
    <font>
      <sz val="11"/>
      <name val="Meiryo UI"/>
      <family val="2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theme="1" tint="0.14999847407452621"/>
      <name val="Meiryo UI"/>
      <family val="2"/>
    </font>
    <font>
      <sz val="11"/>
      <color theme="1" tint="0.14999847407452621"/>
      <name val="Meiryo UI"/>
      <family val="3"/>
      <charset val="128"/>
    </font>
    <font>
      <b/>
      <sz val="36"/>
      <color theme="5" tint="-0.499984740745262"/>
      <name val="DNP 秀英丸ゴシック Std B"/>
      <family val="2"/>
      <charset val="128"/>
    </font>
    <font>
      <sz val="35"/>
      <color theme="1" tint="0.14999847407452621"/>
      <name val="Meiryo UI"/>
      <family val="2"/>
    </font>
    <font>
      <sz val="12"/>
      <color theme="1" tint="0.14999847407452621"/>
      <name val="Meiryo UI"/>
      <family val="2"/>
    </font>
    <font>
      <sz val="12"/>
      <name val="Meiryo UI"/>
      <family val="2"/>
    </font>
    <font>
      <sz val="12"/>
      <color theme="1" tint="0.14999847407452621"/>
      <name val="Meiryo UI"/>
      <family val="3"/>
      <charset val="128"/>
    </font>
    <font>
      <sz val="8"/>
      <color theme="1" tint="0.14999847407452621"/>
      <name val="Meiryo UI"/>
      <family val="2"/>
    </font>
    <font>
      <sz val="8"/>
      <color theme="1" tint="0.14999847407452621"/>
      <name val="Meiryo UI"/>
      <family val="3"/>
      <charset val="128"/>
    </font>
    <font>
      <sz val="10"/>
      <color theme="1" tint="0.14999847407452621"/>
      <name val="Meiryo UI"/>
      <family val="2"/>
    </font>
    <font>
      <sz val="9"/>
      <color theme="1" tint="0.14999847407452621"/>
      <name val="Meiryo UI"/>
      <family val="3"/>
      <charset val="128"/>
    </font>
    <font>
      <sz val="9"/>
      <color theme="1" tint="0.14999847407452621"/>
      <name val="Meiryo UI"/>
      <family val="2"/>
    </font>
    <font>
      <b/>
      <sz val="36"/>
      <color theme="8" tint="-0.499984740745262"/>
      <name val="FOT-筑紫A丸ゴシック Std B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A4E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F1E0F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 tint="0.499984740745262"/>
      </left>
      <right/>
      <top style="thin">
        <color theme="1" tint="0.499984740745262"/>
      </top>
      <bottom/>
      <diagonal/>
    </border>
    <border>
      <left style="double">
        <color theme="1" tint="0.499984740745262"/>
      </left>
      <right/>
      <top/>
      <bottom/>
      <diagonal/>
    </border>
    <border>
      <left style="double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/>
      <right/>
      <top style="thin">
        <color theme="4" tint="0.59996337778862885"/>
      </top>
      <bottom/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/>
      <right/>
      <top/>
      <bottom style="thin">
        <color theme="4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/>
      <bottom/>
      <diagonal/>
    </border>
    <border>
      <left style="thin">
        <color theme="4" tint="0.59996337778862885"/>
      </left>
      <right/>
      <top/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 style="thin">
        <color theme="5" tint="0.59996337778862885"/>
      </left>
      <right/>
      <top/>
      <bottom/>
      <diagonal/>
    </border>
    <border>
      <left/>
      <right style="thin">
        <color theme="5" tint="0.59996337778862885"/>
      </right>
      <top/>
      <bottom/>
      <diagonal/>
    </border>
    <border>
      <left style="thin">
        <color theme="5" tint="0.59996337778862885"/>
      </left>
      <right/>
      <top style="thin">
        <color theme="5" tint="0.59996337778862885"/>
      </top>
      <bottom/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/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5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5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8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178" fontId="33" fillId="0" borderId="0">
      <alignment horizontal="left" indent="1"/>
    </xf>
    <xf numFmtId="0" fontId="35" fillId="22" borderId="0" applyNumberFormat="0" applyFont="0" applyBorder="0" applyAlignment="0">
      <alignment horizontal="left" vertical="center" indent="1"/>
    </xf>
    <xf numFmtId="0" fontId="40" fillId="0" borderId="0" applyNumberFormat="0" applyFill="0" applyBorder="0" applyAlignment="0" applyProtection="0">
      <alignment vertical="center"/>
    </xf>
    <xf numFmtId="0" fontId="41" fillId="0" borderId="6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2" fillId="0" borderId="0" xfId="1" applyFont="1" applyAlignment="1">
      <alignment shrinkToFit="1"/>
    </xf>
    <xf numFmtId="0" fontId="1" fillId="0" borderId="0" xfId="1" applyAlignment="1">
      <alignment shrinkToFit="1"/>
    </xf>
    <xf numFmtId="0" fontId="7" fillId="3" borderId="1" xfId="1" applyFont="1" applyFill="1" applyBorder="1" applyAlignment="1">
      <alignment shrinkToFit="1"/>
    </xf>
    <xf numFmtId="0" fontId="6" fillId="0" borderId="1" xfId="1" applyFont="1" applyBorder="1" applyAlignment="1">
      <alignment shrinkToFit="1"/>
    </xf>
    <xf numFmtId="0" fontId="5" fillId="0" borderId="1" xfId="1" applyFont="1" applyBorder="1" applyAlignment="1">
      <alignment shrinkToFit="1"/>
    </xf>
    <xf numFmtId="0" fontId="1" fillId="0" borderId="1" xfId="1" applyBorder="1" applyAlignment="1">
      <alignment shrinkToFit="1"/>
    </xf>
    <xf numFmtId="0" fontId="9" fillId="2" borderId="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176" fontId="11" fillId="2" borderId="1" xfId="1" applyNumberFormat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 shrinkToFit="1"/>
    </xf>
    <xf numFmtId="0" fontId="1" fillId="0" borderId="0" xfId="1"/>
    <xf numFmtId="0" fontId="9" fillId="5" borderId="3" xfId="1" applyFont="1" applyFill="1" applyBorder="1" applyAlignment="1">
      <alignment vertical="center" shrinkToFit="1"/>
    </xf>
    <xf numFmtId="0" fontId="10" fillId="5" borderId="3" xfId="1" applyFont="1" applyFill="1" applyBorder="1" applyAlignment="1">
      <alignment vertical="center" shrinkToFit="1"/>
    </xf>
    <xf numFmtId="0" fontId="12" fillId="2" borderId="3" xfId="1" applyFont="1" applyFill="1" applyBorder="1" applyAlignment="1">
      <alignment vertical="center" shrinkToFit="1"/>
    </xf>
    <xf numFmtId="0" fontId="9" fillId="0" borderId="4" xfId="1" applyFont="1" applyBorder="1" applyAlignment="1">
      <alignment vertical="center" shrinkToFit="1"/>
    </xf>
    <xf numFmtId="0" fontId="12" fillId="0" borderId="4" xfId="1" applyFont="1" applyBorder="1" applyAlignment="1">
      <alignment vertical="center" shrinkToFit="1"/>
    </xf>
    <xf numFmtId="0" fontId="12" fillId="2" borderId="4" xfId="1" applyFont="1" applyFill="1" applyBorder="1" applyAlignment="1">
      <alignment vertical="center" shrinkToFit="1"/>
    </xf>
    <xf numFmtId="0" fontId="7" fillId="6" borderId="0" xfId="1" applyFont="1" applyFill="1"/>
    <xf numFmtId="176" fontId="13" fillId="2" borderId="1" xfId="1" applyNumberFormat="1" applyFont="1" applyFill="1" applyBorder="1" applyAlignment="1">
      <alignment horizontal="center" vertical="center" shrinkToFit="1"/>
    </xf>
    <xf numFmtId="0" fontId="1" fillId="0" borderId="5" xfId="1" applyBorder="1" applyAlignment="1">
      <alignment shrinkToFit="1"/>
    </xf>
    <xf numFmtId="0" fontId="6" fillId="0" borderId="5" xfId="1" applyFont="1" applyBorder="1" applyAlignment="1">
      <alignment shrinkToFit="1"/>
    </xf>
    <xf numFmtId="0" fontId="6" fillId="0" borderId="6" xfId="1" applyFont="1" applyBorder="1" applyAlignment="1">
      <alignment shrinkToFit="1"/>
    </xf>
    <xf numFmtId="0" fontId="5" fillId="0" borderId="6" xfId="1" applyFont="1" applyBorder="1" applyAlignment="1">
      <alignment shrinkToFit="1"/>
    </xf>
    <xf numFmtId="0" fontId="5" fillId="2" borderId="7" xfId="1" applyFont="1" applyFill="1" applyBorder="1" applyAlignment="1">
      <alignment shrinkToFit="1"/>
    </xf>
    <xf numFmtId="0" fontId="5" fillId="2" borderId="8" xfId="1" applyFont="1" applyFill="1" applyBorder="1" applyAlignment="1">
      <alignment shrinkToFit="1"/>
    </xf>
    <xf numFmtId="0" fontId="5" fillId="2" borderId="8" xfId="1" applyFont="1" applyFill="1" applyBorder="1" applyAlignment="1">
      <alignment horizontal="center" shrinkToFit="1"/>
    </xf>
    <xf numFmtId="0" fontId="1" fillId="2" borderId="8" xfId="1" applyFill="1" applyBorder="1" applyAlignment="1">
      <alignment horizontal="center" shrinkToFit="1"/>
    </xf>
    <xf numFmtId="0" fontId="1" fillId="2" borderId="9" xfId="1" applyFill="1" applyBorder="1" applyAlignment="1">
      <alignment horizontal="center" shrinkToFit="1"/>
    </xf>
    <xf numFmtId="0" fontId="6" fillId="0" borderId="10" xfId="1" applyFont="1" applyBorder="1" applyAlignment="1">
      <alignment shrinkToFit="1"/>
    </xf>
    <xf numFmtId="0" fontId="6" fillId="0" borderId="11" xfId="1" applyFont="1" applyBorder="1" applyAlignment="1">
      <alignment shrinkToFit="1"/>
    </xf>
    <xf numFmtId="0" fontId="1" fillId="0" borderId="10" xfId="1" applyBorder="1" applyAlignment="1">
      <alignment shrinkToFit="1"/>
    </xf>
    <xf numFmtId="0" fontId="6" fillId="0" borderId="12" xfId="1" applyFont="1" applyBorder="1" applyAlignment="1">
      <alignment shrinkToFit="1"/>
    </xf>
    <xf numFmtId="0" fontId="6" fillId="0" borderId="13" xfId="1" applyFont="1" applyBorder="1" applyAlignment="1">
      <alignment shrinkToFit="1"/>
    </xf>
    <xf numFmtId="0" fontId="6" fillId="0" borderId="14" xfId="1" applyFont="1" applyBorder="1" applyAlignment="1">
      <alignment shrinkToFit="1"/>
    </xf>
    <xf numFmtId="0" fontId="6" fillId="0" borderId="15" xfId="1" applyFont="1" applyBorder="1" applyAlignment="1">
      <alignment shrinkToFit="1"/>
    </xf>
    <xf numFmtId="0" fontId="6" fillId="0" borderId="16" xfId="1" applyFont="1" applyBorder="1" applyAlignment="1">
      <alignment shrinkToFit="1"/>
    </xf>
    <xf numFmtId="0" fontId="6" fillId="0" borderId="17" xfId="1" applyFont="1" applyBorder="1" applyAlignment="1">
      <alignment shrinkToFit="1"/>
    </xf>
    <xf numFmtId="0" fontId="5" fillId="2" borderId="18" xfId="1" applyFont="1" applyFill="1" applyBorder="1" applyAlignment="1">
      <alignment shrinkToFit="1"/>
    </xf>
    <xf numFmtId="0" fontId="5" fillId="0" borderId="19" xfId="1" applyFont="1" applyBorder="1" applyAlignment="1">
      <alignment shrinkToFit="1"/>
    </xf>
    <xf numFmtId="0" fontId="6" fillId="0" borderId="19" xfId="1" applyFont="1" applyBorder="1" applyAlignment="1">
      <alignment shrinkToFit="1"/>
    </xf>
    <xf numFmtId="0" fontId="6" fillId="0" borderId="20" xfId="1" applyFont="1" applyBorder="1" applyAlignment="1">
      <alignment shrinkToFit="1"/>
    </xf>
    <xf numFmtId="0" fontId="6" fillId="2" borderId="7" xfId="1" applyFont="1" applyFill="1" applyBorder="1" applyAlignment="1">
      <alignment shrinkToFit="1"/>
    </xf>
    <xf numFmtId="0" fontId="9" fillId="2" borderId="2" xfId="1" applyFont="1" applyFill="1" applyBorder="1" applyAlignment="1">
      <alignment horizontal="center" vertical="center" shrinkToFit="1"/>
    </xf>
    <xf numFmtId="176" fontId="11" fillId="2" borderId="2" xfId="1" applyNumberFormat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horizontal="center" vertical="center" shrinkToFit="1"/>
    </xf>
    <xf numFmtId="0" fontId="6" fillId="4" borderId="26" xfId="1" applyFont="1" applyFill="1" applyBorder="1" applyAlignment="1">
      <alignment shrinkToFit="1"/>
    </xf>
    <xf numFmtId="0" fontId="7" fillId="4" borderId="26" xfId="1" applyFont="1" applyFill="1" applyBorder="1" applyAlignment="1">
      <alignment horizontal="center" shrinkToFit="1"/>
    </xf>
    <xf numFmtId="0" fontId="7" fillId="4" borderId="26" xfId="1" applyFont="1" applyFill="1" applyBorder="1" applyAlignment="1">
      <alignment horizontal="center" vertical="center" shrinkToFit="1"/>
    </xf>
    <xf numFmtId="0" fontId="15" fillId="4" borderId="26" xfId="1" applyFont="1" applyFill="1" applyBorder="1" applyAlignment="1">
      <alignment horizontal="center" shrinkToFit="1"/>
    </xf>
    <xf numFmtId="0" fontId="14" fillId="4" borderId="26" xfId="1" applyFont="1" applyFill="1" applyBorder="1" applyAlignment="1">
      <alignment horizontal="center" shrinkToFit="1"/>
    </xf>
    <xf numFmtId="0" fontId="10" fillId="0" borderId="4" xfId="1" applyFont="1" applyBorder="1" applyAlignment="1">
      <alignment vertical="center" shrinkToFit="1"/>
    </xf>
    <xf numFmtId="0" fontId="16" fillId="0" borderId="4" xfId="1" applyFont="1" applyBorder="1" applyAlignment="1">
      <alignment vertical="center" shrinkToFit="1"/>
    </xf>
    <xf numFmtId="0" fontId="17" fillId="0" borderId="0" xfId="2">
      <alignment vertical="center"/>
    </xf>
    <xf numFmtId="0" fontId="1" fillId="2" borderId="0" xfId="1" applyFill="1"/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176" fontId="18" fillId="0" borderId="27" xfId="0" applyNumberFormat="1" applyFont="1" applyBorder="1" applyAlignment="1">
      <alignment horizontal="center" vertical="center" shrinkToFit="1"/>
    </xf>
    <xf numFmtId="176" fontId="18" fillId="0" borderId="29" xfId="0" applyNumberFormat="1" applyFont="1" applyBorder="1" applyAlignment="1">
      <alignment horizontal="center" vertical="center" shrinkToFit="1"/>
    </xf>
    <xf numFmtId="176" fontId="20" fillId="0" borderId="27" xfId="0" applyNumberFormat="1" applyFont="1" applyBorder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18" fillId="7" borderId="32" xfId="0" applyFont="1" applyFill="1" applyBorder="1" applyAlignment="1">
      <alignment horizontal="left" vertical="center" shrinkToFit="1"/>
    </xf>
    <xf numFmtId="0" fontId="23" fillId="0" borderId="33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9" borderId="42" xfId="0" applyFont="1" applyFill="1" applyBorder="1" applyAlignment="1">
      <alignment horizontal="center" vertical="center" shrinkToFit="1"/>
    </xf>
    <xf numFmtId="0" fontId="18" fillId="9" borderId="43" xfId="0" applyFont="1" applyFill="1" applyBorder="1" applyAlignment="1">
      <alignment horizontal="center" vertical="center" shrinkToFit="1"/>
    </xf>
    <xf numFmtId="0" fontId="18" fillId="10" borderId="33" xfId="0" applyFont="1" applyFill="1" applyBorder="1" applyAlignment="1">
      <alignment horizontal="center" vertical="center" shrinkToFit="1"/>
    </xf>
    <xf numFmtId="0" fontId="18" fillId="7" borderId="28" xfId="0" applyFont="1" applyFill="1" applyBorder="1" applyAlignment="1">
      <alignment horizontal="left" vertical="center" shrinkToFit="1"/>
    </xf>
    <xf numFmtId="0" fontId="18" fillId="0" borderId="27" xfId="0" applyFont="1" applyBorder="1" applyAlignment="1">
      <alignment vertical="center" shrinkToFit="1"/>
    </xf>
    <xf numFmtId="0" fontId="22" fillId="0" borderId="27" xfId="0" applyFont="1" applyBorder="1" applyAlignment="1">
      <alignment horizontal="center" vertical="center" wrapText="1" shrinkToFit="1"/>
    </xf>
    <xf numFmtId="0" fontId="18" fillId="7" borderId="27" xfId="0" applyFont="1" applyFill="1" applyBorder="1" applyAlignment="1">
      <alignment horizontal="left" vertical="center" shrinkToFit="1"/>
    </xf>
    <xf numFmtId="0" fontId="18" fillId="7" borderId="30" xfId="0" applyFont="1" applyFill="1" applyBorder="1" applyAlignment="1">
      <alignment horizontal="left" vertical="center" shrinkToFit="1"/>
    </xf>
    <xf numFmtId="0" fontId="21" fillId="0" borderId="0" xfId="0" applyFont="1" applyAlignment="1">
      <alignment horizontal="center" vertical="center" shrinkToFit="1"/>
    </xf>
    <xf numFmtId="0" fontId="19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horizontal="center" vertical="center" shrinkToFit="1"/>
    </xf>
    <xf numFmtId="176" fontId="19" fillId="0" borderId="1" xfId="0" applyNumberFormat="1" applyFont="1" applyBorder="1" applyAlignment="1">
      <alignment vertical="center" shrinkToFit="1"/>
    </xf>
    <xf numFmtId="176" fontId="19" fillId="0" borderId="1" xfId="0" applyNumberFormat="1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176" fontId="18" fillId="0" borderId="28" xfId="0" applyNumberFormat="1" applyFont="1" applyBorder="1" applyAlignment="1">
      <alignment horizontal="center" vertical="center" shrinkToFit="1"/>
    </xf>
    <xf numFmtId="176" fontId="18" fillId="0" borderId="48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11" borderId="27" xfId="0" applyFont="1" applyFill="1" applyBorder="1" applyAlignment="1">
      <alignment horizontal="center" vertical="center" shrinkToFit="1"/>
    </xf>
    <xf numFmtId="0" fontId="18" fillId="11" borderId="30" xfId="0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16" xfId="0" applyFont="1" applyBorder="1" applyAlignment="1">
      <alignment vertical="center" shrinkToFit="1"/>
    </xf>
    <xf numFmtId="0" fontId="18" fillId="12" borderId="30" xfId="0" applyFont="1" applyFill="1" applyBorder="1" applyAlignment="1">
      <alignment horizontal="center" vertical="center" shrinkToFit="1"/>
    </xf>
    <xf numFmtId="0" fontId="18" fillId="12" borderId="33" xfId="0" applyFont="1" applyFill="1" applyBorder="1" applyAlignment="1">
      <alignment horizontal="center" vertical="center" shrinkToFit="1"/>
    </xf>
    <xf numFmtId="0" fontId="18" fillId="12" borderId="27" xfId="0" applyFont="1" applyFill="1" applyBorder="1" applyAlignment="1">
      <alignment horizontal="center" vertical="center" shrinkToFit="1"/>
    </xf>
    <xf numFmtId="0" fontId="18" fillId="12" borderId="47" xfId="0" applyFont="1" applyFill="1" applyBorder="1" applyAlignment="1">
      <alignment horizontal="center" vertical="center" shrinkToFit="1"/>
    </xf>
    <xf numFmtId="0" fontId="18" fillId="12" borderId="32" xfId="0" applyFont="1" applyFill="1" applyBorder="1" applyAlignment="1">
      <alignment horizontal="center" vertical="center" shrinkToFit="1"/>
    </xf>
    <xf numFmtId="0" fontId="18" fillId="12" borderId="28" xfId="0" applyFont="1" applyFill="1" applyBorder="1" applyAlignment="1">
      <alignment horizontal="center" vertical="center" shrinkToFit="1"/>
    </xf>
    <xf numFmtId="0" fontId="26" fillId="0" borderId="0" xfId="1" applyFont="1"/>
    <xf numFmtId="0" fontId="6" fillId="0" borderId="50" xfId="1" applyFont="1" applyBorder="1" applyAlignment="1">
      <alignment shrinkToFit="1"/>
    </xf>
    <xf numFmtId="0" fontId="7" fillId="13" borderId="0" xfId="1" applyFont="1" applyFill="1"/>
    <xf numFmtId="0" fontId="7" fillId="14" borderId="0" xfId="1" applyFont="1" applyFill="1"/>
    <xf numFmtId="0" fontId="27" fillId="2" borderId="2" xfId="1" applyFont="1" applyFill="1" applyBorder="1" applyAlignment="1">
      <alignment horizontal="center" vertical="center" shrinkToFit="1"/>
    </xf>
    <xf numFmtId="0" fontId="27" fillId="2" borderId="1" xfId="1" applyFont="1" applyFill="1" applyBorder="1" applyAlignment="1">
      <alignment horizontal="center" vertical="center" shrinkToFit="1"/>
    </xf>
    <xf numFmtId="0" fontId="2" fillId="15" borderId="0" xfId="1" applyFont="1" applyFill="1"/>
    <xf numFmtId="0" fontId="7" fillId="16" borderId="0" xfId="1" applyFont="1" applyFill="1"/>
    <xf numFmtId="177" fontId="28" fillId="2" borderId="1" xfId="1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56" fontId="11" fillId="2" borderId="1" xfId="1" applyNumberFormat="1" applyFont="1" applyFill="1" applyBorder="1" applyAlignment="1">
      <alignment horizontal="center" vertical="center" shrinkToFit="1"/>
    </xf>
    <xf numFmtId="0" fontId="5" fillId="0" borderId="8" xfId="1" applyFont="1" applyBorder="1" applyAlignment="1">
      <alignment shrinkToFit="1"/>
    </xf>
    <xf numFmtId="0" fontId="5" fillId="0" borderId="18" xfId="1" applyFont="1" applyBorder="1" applyAlignment="1">
      <alignment shrinkToFit="1"/>
    </xf>
    <xf numFmtId="0" fontId="5" fillId="17" borderId="7" xfId="1" applyFont="1" applyFill="1" applyBorder="1" applyAlignment="1">
      <alignment shrinkToFit="1"/>
    </xf>
    <xf numFmtId="0" fontId="6" fillId="17" borderId="10" xfId="1" applyFont="1" applyFill="1" applyBorder="1" applyAlignment="1">
      <alignment shrinkToFit="1"/>
    </xf>
    <xf numFmtId="0" fontId="1" fillId="17" borderId="10" xfId="1" applyFill="1" applyBorder="1" applyAlignment="1">
      <alignment shrinkToFit="1"/>
    </xf>
    <xf numFmtId="0" fontId="6" fillId="17" borderId="15" xfId="1" applyFont="1" applyFill="1" applyBorder="1" applyAlignment="1">
      <alignment shrinkToFit="1"/>
    </xf>
    <xf numFmtId="0" fontId="7" fillId="18" borderId="1" xfId="1" applyFont="1" applyFill="1" applyBorder="1" applyAlignment="1">
      <alignment shrinkToFit="1"/>
    </xf>
    <xf numFmtId="0" fontId="11" fillId="2" borderId="2" xfId="1" applyFont="1" applyFill="1" applyBorder="1" applyAlignment="1">
      <alignment horizontal="center" vertical="center" shrinkToFit="1"/>
    </xf>
    <xf numFmtId="0" fontId="28" fillId="2" borderId="2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9" fillId="8" borderId="4" xfId="1" applyFont="1" applyFill="1" applyBorder="1" applyAlignment="1">
      <alignment vertical="center" shrinkToFit="1"/>
    </xf>
    <xf numFmtId="0" fontId="10" fillId="8" borderId="4" xfId="1" applyFont="1" applyFill="1" applyBorder="1" applyAlignment="1">
      <alignment vertical="center" shrinkToFit="1"/>
    </xf>
    <xf numFmtId="0" fontId="12" fillId="0" borderId="51" xfId="1" applyFont="1" applyBorder="1" applyAlignment="1">
      <alignment vertical="center" shrinkToFit="1"/>
    </xf>
    <xf numFmtId="0" fontId="12" fillId="0" borderId="52" xfId="1" applyFont="1" applyBorder="1" applyAlignment="1">
      <alignment vertical="center" shrinkToFit="1"/>
    </xf>
    <xf numFmtId="0" fontId="10" fillId="0" borderId="52" xfId="1" applyFont="1" applyBorder="1" applyAlignment="1">
      <alignment vertical="center" shrinkToFit="1"/>
    </xf>
    <xf numFmtId="0" fontId="1" fillId="0" borderId="8" xfId="1" applyBorder="1" applyAlignment="1">
      <alignment horizontal="left" shrinkToFit="1"/>
    </xf>
    <xf numFmtId="0" fontId="1" fillId="0" borderId="9" xfId="1" applyBorder="1" applyAlignment="1">
      <alignment horizontal="left" shrinkToFit="1"/>
    </xf>
    <xf numFmtId="0" fontId="1" fillId="8" borderId="0" xfId="1" applyFill="1"/>
    <xf numFmtId="0" fontId="10" fillId="19" borderId="4" xfId="1" applyFont="1" applyFill="1" applyBorder="1" applyAlignment="1">
      <alignment vertical="center" shrinkToFit="1"/>
    </xf>
    <xf numFmtId="0" fontId="12" fillId="19" borderId="4" xfId="1" applyFont="1" applyFill="1" applyBorder="1" applyAlignment="1">
      <alignment vertical="center" shrinkToFit="1"/>
    </xf>
    <xf numFmtId="0" fontId="12" fillId="8" borderId="4" xfId="1" applyFont="1" applyFill="1" applyBorder="1" applyAlignment="1">
      <alignment vertical="center" shrinkToFit="1"/>
    </xf>
    <xf numFmtId="56" fontId="29" fillId="2" borderId="1" xfId="1" applyNumberFormat="1" applyFont="1" applyFill="1" applyBorder="1" applyAlignment="1">
      <alignment horizontal="center" vertical="center" shrinkToFit="1"/>
    </xf>
    <xf numFmtId="0" fontId="9" fillId="0" borderId="53" xfId="1" applyFont="1" applyBorder="1" applyAlignment="1">
      <alignment vertical="center" shrinkToFit="1"/>
    </xf>
    <xf numFmtId="0" fontId="9" fillId="0" borderId="54" xfId="1" applyFont="1" applyBorder="1" applyAlignment="1">
      <alignment vertical="center" shrinkToFit="1"/>
    </xf>
    <xf numFmtId="0" fontId="1" fillId="0" borderId="55" xfId="1" applyBorder="1"/>
    <xf numFmtId="0" fontId="1" fillId="0" borderId="3" xfId="1" applyBorder="1"/>
    <xf numFmtId="0" fontId="1" fillId="0" borderId="2" xfId="1" applyBorder="1"/>
    <xf numFmtId="0" fontId="12" fillId="0" borderId="53" xfId="1" applyFont="1" applyBorder="1" applyAlignment="1">
      <alignment vertical="center" shrinkToFit="1"/>
    </xf>
    <xf numFmtId="0" fontId="12" fillId="2" borderId="56" xfId="1" applyFont="1" applyFill="1" applyBorder="1" applyAlignment="1">
      <alignment vertical="center" shrinkToFit="1"/>
    </xf>
    <xf numFmtId="0" fontId="12" fillId="2" borderId="53" xfId="1" applyFont="1" applyFill="1" applyBorder="1" applyAlignment="1">
      <alignment vertical="center" shrinkToFit="1"/>
    </xf>
    <xf numFmtId="0" fontId="1" fillId="19" borderId="2" xfId="1" applyFill="1" applyBorder="1"/>
    <xf numFmtId="0" fontId="1" fillId="8" borderId="3" xfId="1" applyFill="1" applyBorder="1"/>
    <xf numFmtId="56" fontId="28" fillId="2" borderId="1" xfId="1" applyNumberFormat="1" applyFont="1" applyFill="1" applyBorder="1" applyAlignment="1">
      <alignment horizontal="center" vertical="center" shrinkToFit="1"/>
    </xf>
    <xf numFmtId="0" fontId="30" fillId="0" borderId="55" xfId="1" applyFont="1" applyBorder="1"/>
    <xf numFmtId="0" fontId="9" fillId="0" borderId="57" xfId="1" applyFont="1" applyBorder="1" applyAlignment="1">
      <alignment vertical="center" shrinkToFit="1"/>
    </xf>
    <xf numFmtId="0" fontId="1" fillId="19" borderId="3" xfId="1" applyFill="1" applyBorder="1"/>
    <xf numFmtId="0" fontId="12" fillId="2" borderId="37" xfId="1" applyFont="1" applyFill="1" applyBorder="1" applyAlignment="1">
      <alignment horizontal="center" vertical="center" shrinkToFit="1"/>
    </xf>
    <xf numFmtId="0" fontId="12" fillId="2" borderId="58" xfId="1" applyFont="1" applyFill="1" applyBorder="1" applyAlignment="1">
      <alignment vertical="center" shrinkToFit="1"/>
    </xf>
    <xf numFmtId="0" fontId="12" fillId="2" borderId="59" xfId="1" applyFont="1" applyFill="1" applyBorder="1" applyAlignment="1">
      <alignment vertical="center" shrinkToFit="1"/>
    </xf>
    <xf numFmtId="0" fontId="12" fillId="2" borderId="54" xfId="1" applyFont="1" applyFill="1" applyBorder="1" applyAlignment="1">
      <alignment vertical="center" shrinkToFit="1"/>
    </xf>
    <xf numFmtId="0" fontId="12" fillId="2" borderId="60" xfId="1" applyFont="1" applyFill="1" applyBorder="1" applyAlignment="1">
      <alignment vertical="center" shrinkToFit="1"/>
    </xf>
    <xf numFmtId="0" fontId="12" fillId="2" borderId="61" xfId="1" applyFont="1" applyFill="1" applyBorder="1" applyAlignment="1">
      <alignment vertical="center" shrinkToFit="1"/>
    </xf>
    <xf numFmtId="0" fontId="7" fillId="20" borderId="0" xfId="1" applyFont="1" applyFill="1"/>
    <xf numFmtId="0" fontId="7" fillId="21" borderId="0" xfId="1" applyFont="1" applyFill="1"/>
    <xf numFmtId="56" fontId="29" fillId="2" borderId="2" xfId="1" applyNumberFormat="1" applyFont="1" applyFill="1" applyBorder="1" applyAlignment="1">
      <alignment horizontal="center" vertical="center" shrinkToFit="1"/>
    </xf>
    <xf numFmtId="0" fontId="1" fillId="13" borderId="55" xfId="1" applyFill="1" applyBorder="1"/>
    <xf numFmtId="0" fontId="1" fillId="2" borderId="3" xfId="1" applyFill="1" applyBorder="1"/>
    <xf numFmtId="0" fontId="1" fillId="2" borderId="2" xfId="1" applyFill="1" applyBorder="1"/>
    <xf numFmtId="0" fontId="1" fillId="2" borderId="62" xfId="1" applyFill="1" applyBorder="1"/>
    <xf numFmtId="0" fontId="1" fillId="0" borderId="1" xfId="1" applyBorder="1"/>
    <xf numFmtId="0" fontId="5" fillId="0" borderId="3" xfId="1" applyFont="1" applyBorder="1"/>
    <xf numFmtId="0" fontId="5" fillId="19" borderId="3" xfId="1" applyFont="1" applyFill="1" applyBorder="1"/>
    <xf numFmtId="0" fontId="19" fillId="19" borderId="3" xfId="1" applyFont="1" applyFill="1" applyBorder="1"/>
    <xf numFmtId="0" fontId="1" fillId="19" borderId="0" xfId="1" applyFill="1"/>
    <xf numFmtId="0" fontId="31" fillId="2" borderId="2" xfId="1" applyFont="1" applyFill="1" applyBorder="1" applyAlignment="1">
      <alignment horizontal="center" vertical="center" shrinkToFit="1"/>
    </xf>
    <xf numFmtId="0" fontId="32" fillId="0" borderId="3" xfId="1" applyFont="1" applyBorder="1"/>
    <xf numFmtId="0" fontId="32" fillId="0" borderId="2" xfId="1" applyFont="1" applyBorder="1"/>
    <xf numFmtId="0" fontId="1" fillId="8" borderId="62" xfId="1" applyFill="1" applyBorder="1"/>
    <xf numFmtId="0" fontId="5" fillId="19" borderId="2" xfId="1" applyFont="1" applyFill="1" applyBorder="1"/>
    <xf numFmtId="0" fontId="5" fillId="0" borderId="2" xfId="1" applyFont="1" applyBorder="1"/>
    <xf numFmtId="0" fontId="5" fillId="0" borderId="55" xfId="1" applyFont="1" applyBorder="1"/>
    <xf numFmtId="0" fontId="32" fillId="0" borderId="62" xfId="1" applyFont="1" applyBorder="1"/>
    <xf numFmtId="178" fontId="34" fillId="19" borderId="2" xfId="3" applyFont="1" applyFill="1" applyBorder="1" applyAlignment="1">
      <alignment horizontal="center" vertical="center"/>
    </xf>
    <xf numFmtId="0" fontId="32" fillId="0" borderId="67" xfId="1" applyFont="1" applyBorder="1"/>
    <xf numFmtId="0" fontId="32" fillId="0" borderId="65" xfId="1" applyFont="1" applyBorder="1"/>
    <xf numFmtId="0" fontId="34" fillId="8" borderId="3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shrinkToFit="1"/>
    </xf>
    <xf numFmtId="0" fontId="37" fillId="19" borderId="2" xfId="1" applyFont="1" applyFill="1" applyBorder="1" applyAlignment="1">
      <alignment horizontal="center" vertical="center"/>
    </xf>
    <xf numFmtId="0" fontId="37" fillId="0" borderId="55" xfId="1" applyFont="1" applyBorder="1" applyAlignment="1">
      <alignment horizontal="center" vertical="center"/>
    </xf>
    <xf numFmtId="0" fontId="37" fillId="0" borderId="3" xfId="1" applyFont="1" applyBorder="1" applyAlignment="1">
      <alignment horizontal="center" vertical="center"/>
    </xf>
    <xf numFmtId="0" fontId="37" fillId="0" borderId="2" xfId="1" applyFont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66" xfId="1" applyFont="1" applyBorder="1" applyAlignment="1">
      <alignment horizontal="center" vertical="center"/>
    </xf>
    <xf numFmtId="0" fontId="38" fillId="0" borderId="55" xfId="1" applyFont="1" applyBorder="1" applyAlignment="1">
      <alignment horizontal="center" vertical="center"/>
    </xf>
    <xf numFmtId="0" fontId="38" fillId="0" borderId="6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38" fillId="0" borderId="64" xfId="1" applyFont="1" applyBorder="1" applyAlignment="1">
      <alignment horizontal="center" vertical="center"/>
    </xf>
    <xf numFmtId="0" fontId="8" fillId="2" borderId="64" xfId="1" applyFont="1" applyFill="1" applyBorder="1" applyAlignment="1">
      <alignment horizontal="center" vertical="center" shrinkToFit="1"/>
    </xf>
    <xf numFmtId="0" fontId="31" fillId="2" borderId="65" xfId="1" applyFont="1" applyFill="1" applyBorder="1" applyAlignment="1">
      <alignment horizontal="center" vertical="center" shrinkToFit="1"/>
    </xf>
    <xf numFmtId="178" fontId="34" fillId="22" borderId="2" xfId="3" applyFont="1" applyFill="1" applyBorder="1" applyAlignment="1">
      <alignment horizontal="center" vertical="center"/>
    </xf>
    <xf numFmtId="0" fontId="12" fillId="2" borderId="57" xfId="1" applyFont="1" applyFill="1" applyBorder="1" applyAlignment="1">
      <alignment vertical="center" shrinkToFit="1"/>
    </xf>
    <xf numFmtId="0" fontId="12" fillId="2" borderId="2" xfId="1" applyFont="1" applyFill="1" applyBorder="1" applyAlignment="1">
      <alignment vertical="center" shrinkToFit="1"/>
    </xf>
    <xf numFmtId="56" fontId="39" fillId="2" borderId="2" xfId="1" applyNumberFormat="1" applyFont="1" applyFill="1" applyBorder="1" applyAlignment="1">
      <alignment horizontal="center" vertical="center" shrinkToFit="1"/>
    </xf>
    <xf numFmtId="56" fontId="12" fillId="2" borderId="2" xfId="1" applyNumberFormat="1" applyFont="1" applyFill="1" applyBorder="1" applyAlignment="1">
      <alignment horizontal="center" vertical="center" shrinkToFit="1"/>
    </xf>
    <xf numFmtId="178" fontId="34" fillId="0" borderId="2" xfId="3" applyFont="1" applyBorder="1" applyAlignment="1">
      <alignment horizontal="center" vertical="center"/>
    </xf>
    <xf numFmtId="0" fontId="37" fillId="8" borderId="3" xfId="1" applyFont="1" applyFill="1" applyBorder="1" applyAlignment="1">
      <alignment horizontal="center" vertical="center"/>
    </xf>
    <xf numFmtId="0" fontId="43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43" fillId="0" borderId="0" xfId="6" applyFont="1" applyFill="1" applyBorder="1" applyAlignment="1">
      <alignment vertical="center"/>
    </xf>
    <xf numFmtId="0" fontId="46" fillId="0" borderId="0" xfId="5" applyFont="1" applyFill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8" fillId="10" borderId="69" xfId="6" applyFont="1" applyFill="1" applyBorder="1" applyAlignment="1">
      <alignment horizontal="center" vertical="center"/>
    </xf>
    <xf numFmtId="0" fontId="48" fillId="10" borderId="70" xfId="6" applyFont="1" applyFill="1" applyBorder="1" applyAlignment="1">
      <alignment horizontal="center" vertical="center"/>
    </xf>
    <xf numFmtId="0" fontId="48" fillId="10" borderId="71" xfId="6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178" fontId="44" fillId="0" borderId="75" xfId="3" applyFont="1" applyBorder="1" applyAlignment="1">
      <alignment horizontal="right" vertical="center" indent="1"/>
    </xf>
    <xf numFmtId="0" fontId="49" fillId="0" borderId="0" xfId="0" applyFont="1">
      <alignment vertical="center"/>
    </xf>
    <xf numFmtId="0" fontId="50" fillId="23" borderId="0" xfId="0" applyFont="1" applyFill="1" applyAlignment="1">
      <alignment horizontal="center" vertical="center"/>
    </xf>
    <xf numFmtId="178" fontId="44" fillId="0" borderId="77" xfId="3" applyFont="1" applyBorder="1" applyAlignment="1">
      <alignment horizontal="right" indent="1"/>
    </xf>
    <xf numFmtId="0" fontId="47" fillId="0" borderId="0" xfId="0" applyFont="1" applyAlignment="1">
      <alignment horizontal="left" vertical="center" indent="1"/>
    </xf>
    <xf numFmtId="0" fontId="49" fillId="0" borderId="0" xfId="0" applyFont="1" applyAlignment="1">
      <alignment horizontal="left" vertical="center" indent="1"/>
    </xf>
    <xf numFmtId="0" fontId="50" fillId="24" borderId="0" xfId="0" applyFont="1" applyFill="1" applyAlignment="1">
      <alignment horizontal="center" vertical="center"/>
    </xf>
    <xf numFmtId="178" fontId="44" fillId="0" borderId="77" xfId="3" applyFont="1" applyBorder="1" applyAlignment="1">
      <alignment vertical="center"/>
    </xf>
    <xf numFmtId="178" fontId="44" fillId="0" borderId="77" xfId="3" applyFont="1" applyBorder="1" applyAlignment="1">
      <alignment horizontal="right" vertical="center" indent="1"/>
    </xf>
    <xf numFmtId="0" fontId="51" fillId="25" borderId="0" xfId="0" applyFont="1" applyFill="1" applyAlignment="1">
      <alignment horizontal="center" vertical="center"/>
    </xf>
    <xf numFmtId="178" fontId="44" fillId="0" borderId="77" xfId="3" applyFont="1" applyBorder="1" applyAlignment="1">
      <alignment horizontal="center" vertical="center"/>
    </xf>
    <xf numFmtId="0" fontId="44" fillId="0" borderId="0" xfId="0" applyFont="1" applyAlignment="1">
      <alignment horizontal="left" vertical="center" indent="1"/>
    </xf>
    <xf numFmtId="0" fontId="52" fillId="0" borderId="0" xfId="0" applyFont="1" applyAlignment="1">
      <alignment horizontal="left" vertical="top" wrapText="1" indent="1"/>
    </xf>
    <xf numFmtId="0" fontId="34" fillId="0" borderId="0" xfId="0" applyFont="1" applyAlignment="1">
      <alignment horizontal="left" vertical="top" wrapText="1" indent="1"/>
    </xf>
    <xf numFmtId="0" fontId="51" fillId="26" borderId="0" xfId="0" applyFont="1" applyFill="1" applyAlignment="1">
      <alignment horizontal="center" vertical="center" wrapText="1"/>
    </xf>
    <xf numFmtId="178" fontId="44" fillId="0" borderId="79" xfId="3" applyFont="1" applyBorder="1" applyAlignment="1">
      <alignment vertical="center"/>
    </xf>
    <xf numFmtId="0" fontId="44" fillId="0" borderId="79" xfId="0" applyFont="1" applyBorder="1" applyAlignment="1">
      <alignment horizontal="center" vertical="center" wrapText="1"/>
    </xf>
    <xf numFmtId="0" fontId="44" fillId="0" borderId="79" xfId="0" applyFont="1" applyBorder="1" applyAlignment="1">
      <alignment horizontal="left" vertical="top" wrapText="1" indent="1"/>
    </xf>
    <xf numFmtId="178" fontId="44" fillId="0" borderId="75" xfId="4" applyNumberFormat="1" applyFont="1" applyFill="1" applyBorder="1" applyAlignment="1">
      <alignment horizontal="right" vertical="center" wrapText="1" indent="1"/>
    </xf>
    <xf numFmtId="178" fontId="44" fillId="0" borderId="77" xfId="4" applyNumberFormat="1" applyFont="1" applyFill="1" applyBorder="1" applyAlignment="1">
      <alignment horizontal="right" vertical="center" wrapText="1" indent="1"/>
    </xf>
    <xf numFmtId="178" fontId="44" fillId="12" borderId="75" xfId="3" applyFont="1" applyFill="1" applyBorder="1" applyAlignment="1">
      <alignment horizontal="right" vertical="center" indent="1"/>
    </xf>
    <xf numFmtId="178" fontId="47" fillId="0" borderId="77" xfId="3" applyFont="1" applyBorder="1" applyAlignment="1">
      <alignment horizontal="right" vertical="center" indent="1"/>
    </xf>
    <xf numFmtId="178" fontId="47" fillId="12" borderId="77" xfId="3" applyFont="1" applyFill="1" applyBorder="1" applyAlignment="1">
      <alignment horizontal="right" vertical="center" indent="1"/>
    </xf>
    <xf numFmtId="178" fontId="47" fillId="0" borderId="77" xfId="3" applyFont="1" applyBorder="1" applyAlignment="1">
      <alignment vertical="center"/>
    </xf>
    <xf numFmtId="178" fontId="50" fillId="24" borderId="77" xfId="3" applyFont="1" applyFill="1" applyBorder="1" applyAlignment="1">
      <alignment horizontal="right" vertical="center" indent="1"/>
    </xf>
    <xf numFmtId="178" fontId="34" fillId="0" borderId="77" xfId="3" applyFont="1" applyBorder="1" applyAlignment="1">
      <alignment horizontal="center" vertical="center"/>
    </xf>
    <xf numFmtId="178" fontId="53" fillId="25" borderId="77" xfId="3" applyFont="1" applyFill="1" applyBorder="1" applyAlignment="1">
      <alignment horizontal="center" vertical="center"/>
    </xf>
    <xf numFmtId="178" fontId="53" fillId="0" borderId="77" xfId="3" applyFont="1" applyBorder="1" applyAlignment="1">
      <alignment horizontal="center" vertical="center"/>
    </xf>
    <xf numFmtId="178" fontId="47" fillId="0" borderId="79" xfId="3" applyFont="1" applyBorder="1" applyAlignment="1">
      <alignment vertical="center"/>
    </xf>
    <xf numFmtId="0" fontId="34" fillId="0" borderId="79" xfId="0" applyFont="1" applyBorder="1" applyAlignment="1">
      <alignment horizontal="center" vertical="center" wrapText="1"/>
    </xf>
    <xf numFmtId="0" fontId="53" fillId="0" borderId="79" xfId="0" applyFont="1" applyBorder="1" applyAlignment="1">
      <alignment horizontal="center" vertical="center" wrapText="1"/>
    </xf>
    <xf numFmtId="0" fontId="52" fillId="12" borderId="79" xfId="0" applyFont="1" applyFill="1" applyBorder="1" applyAlignment="1">
      <alignment horizontal="left" vertical="top" wrapText="1" indent="1"/>
    </xf>
    <xf numFmtId="178" fontId="43" fillId="12" borderId="75" xfId="4" applyNumberFormat="1" applyFont="1" applyFill="1" applyBorder="1" applyAlignment="1">
      <alignment horizontal="right" vertical="center" wrapText="1" indent="1"/>
    </xf>
    <xf numFmtId="178" fontId="43" fillId="0" borderId="75" xfId="4" applyNumberFormat="1" applyFont="1" applyFill="1" applyBorder="1" applyAlignment="1">
      <alignment horizontal="right" vertical="center" wrapText="1" indent="1"/>
    </xf>
    <xf numFmtId="178" fontId="54" fillId="23" borderId="77" xfId="3" applyFont="1" applyFill="1" applyBorder="1" applyAlignment="1">
      <alignment horizontal="center" vertical="center"/>
    </xf>
    <xf numFmtId="178" fontId="54" fillId="0" borderId="77" xfId="3" applyFont="1" applyBorder="1" applyAlignment="1">
      <alignment horizontal="center" vertical="center"/>
    </xf>
    <xf numFmtId="178" fontId="47" fillId="0" borderId="77" xfId="4" applyNumberFormat="1" applyFont="1" applyFill="1" applyBorder="1" applyAlignment="1">
      <alignment horizontal="right" vertical="center" wrapText="1" indent="1"/>
    </xf>
    <xf numFmtId="178" fontId="47" fillId="12" borderId="77" xfId="4" applyNumberFormat="1" applyFont="1" applyFill="1" applyBorder="1" applyAlignment="1">
      <alignment horizontal="right" vertical="center" wrapText="1" indent="1"/>
    </xf>
    <xf numFmtId="178" fontId="52" fillId="23" borderId="77" xfId="4" applyNumberFormat="1" applyFont="1" applyFill="1" applyBorder="1" applyAlignment="1">
      <alignment horizontal="center" vertical="center" wrapText="1"/>
    </xf>
    <xf numFmtId="178" fontId="47" fillId="12" borderId="77" xfId="3" applyFont="1" applyFill="1" applyBorder="1" applyAlignment="1">
      <alignment vertical="center"/>
    </xf>
    <xf numFmtId="178" fontId="54" fillId="24" borderId="77" xfId="3" applyFont="1" applyFill="1" applyBorder="1" applyAlignment="1">
      <alignment horizontal="center" vertical="center"/>
    </xf>
    <xf numFmtId="178" fontId="53" fillId="24" borderId="80" xfId="3" applyFont="1" applyFill="1" applyBorder="1" applyAlignment="1">
      <alignment horizontal="center" vertical="center"/>
    </xf>
    <xf numFmtId="178" fontId="53" fillId="0" borderId="80" xfId="3" applyFont="1" applyBorder="1" applyAlignment="1">
      <alignment horizontal="center" vertical="center"/>
    </xf>
    <xf numFmtId="178" fontId="34" fillId="12" borderId="77" xfId="3" applyFont="1" applyFill="1" applyBorder="1" applyAlignment="1">
      <alignment horizontal="center" vertical="center"/>
    </xf>
    <xf numFmtId="178" fontId="47" fillId="12" borderId="79" xfId="3" applyFont="1" applyFill="1" applyBorder="1" applyAlignment="1">
      <alignment vertical="center"/>
    </xf>
    <xf numFmtId="0" fontId="53" fillId="26" borderId="79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horizontal="left" vertical="top" wrapText="1" indent="1"/>
    </xf>
    <xf numFmtId="0" fontId="52" fillId="0" borderId="79" xfId="0" applyFont="1" applyBorder="1" applyAlignment="1">
      <alignment horizontal="left" vertical="top" wrapText="1" indent="1"/>
    </xf>
    <xf numFmtId="178" fontId="43" fillId="27" borderId="75" xfId="3" applyFont="1" applyFill="1" applyBorder="1" applyAlignment="1">
      <alignment horizontal="right" vertical="center" indent="1"/>
    </xf>
    <xf numFmtId="178" fontId="43" fillId="0" borderId="75" xfId="3" applyFont="1" applyBorder="1" applyAlignment="1">
      <alignment horizontal="right" vertical="center" indent="1"/>
    </xf>
    <xf numFmtId="178" fontId="43" fillId="12" borderId="75" xfId="3" applyFont="1" applyFill="1" applyBorder="1" applyAlignment="1">
      <alignment horizontal="right" vertical="center" indent="1"/>
    </xf>
    <xf numFmtId="178" fontId="47" fillId="27" borderId="77" xfId="3" applyFont="1" applyFill="1" applyBorder="1" applyAlignment="1">
      <alignment horizontal="right" vertical="center" indent="1"/>
    </xf>
    <xf numFmtId="178" fontId="47" fillId="27" borderId="77" xfId="3" applyFont="1" applyFill="1" applyBorder="1" applyAlignment="1">
      <alignment vertical="center"/>
    </xf>
    <xf numFmtId="178" fontId="47" fillId="27" borderId="79" xfId="3" applyFont="1" applyFill="1" applyBorder="1" applyAlignment="1">
      <alignment vertical="center"/>
    </xf>
    <xf numFmtId="178" fontId="47" fillId="0" borderId="75" xfId="4" applyNumberFormat="1" applyFont="1" applyFill="1" applyBorder="1" applyAlignment="1">
      <alignment horizontal="right" vertical="center" wrapText="1" indent="1"/>
    </xf>
    <xf numFmtId="0" fontId="48" fillId="14" borderId="69" xfId="6" applyFont="1" applyFill="1" applyBorder="1" applyAlignment="1">
      <alignment horizontal="center" vertical="center"/>
    </xf>
    <xf numFmtId="0" fontId="48" fillId="14" borderId="70" xfId="6" applyFont="1" applyFill="1" applyBorder="1" applyAlignment="1">
      <alignment horizontal="center" vertical="center"/>
    </xf>
    <xf numFmtId="0" fontId="48" fillId="14" borderId="71" xfId="6" applyFont="1" applyFill="1" applyBorder="1" applyAlignment="1">
      <alignment horizontal="center" vertical="center"/>
    </xf>
    <xf numFmtId="178" fontId="47" fillId="0" borderId="88" xfId="3" applyFont="1" applyBorder="1" applyAlignment="1">
      <alignment horizontal="right" indent="1"/>
    </xf>
    <xf numFmtId="178" fontId="47" fillId="0" borderId="89" xfId="3" applyFont="1" applyBorder="1" applyAlignment="1">
      <alignment horizontal="right" indent="1"/>
    </xf>
    <xf numFmtId="178" fontId="47" fillId="0" borderId="90" xfId="3" applyFont="1" applyBorder="1" applyAlignment="1">
      <alignment vertical="center"/>
    </xf>
    <xf numFmtId="178" fontId="47" fillId="0" borderId="0" xfId="3" applyFont="1" applyAlignment="1">
      <alignment horizontal="right" vertical="center" indent="1"/>
    </xf>
    <xf numFmtId="178" fontId="47" fillId="0" borderId="91" xfId="3" applyFont="1" applyBorder="1" applyAlignment="1">
      <alignment horizontal="right" vertical="center" indent="1"/>
    </xf>
    <xf numFmtId="178" fontId="34" fillId="25" borderId="77" xfId="3" applyFont="1" applyFill="1" applyBorder="1" applyAlignment="1">
      <alignment horizontal="center" vertical="center"/>
    </xf>
    <xf numFmtId="178" fontId="34" fillId="0" borderId="91" xfId="3" applyFont="1" applyBorder="1" applyAlignment="1">
      <alignment horizontal="center" vertical="center"/>
    </xf>
    <xf numFmtId="178" fontId="34" fillId="0" borderId="0" xfId="3" applyFont="1" applyAlignment="1">
      <alignment horizontal="center" vertical="center"/>
    </xf>
    <xf numFmtId="178" fontId="34" fillId="25" borderId="0" xfId="3" applyFont="1" applyFill="1" applyAlignment="1">
      <alignment horizontal="center" vertical="center"/>
    </xf>
    <xf numFmtId="178" fontId="47" fillId="0" borderId="92" xfId="3" applyFont="1" applyBorder="1" applyAlignment="1">
      <alignment vertical="center"/>
    </xf>
    <xf numFmtId="0" fontId="34" fillId="26" borderId="79" xfId="0" applyFont="1" applyFill="1" applyBorder="1" applyAlignment="1">
      <alignment horizontal="center" vertical="center" wrapText="1"/>
    </xf>
    <xf numFmtId="0" fontId="34" fillId="0" borderId="93" xfId="0" applyFont="1" applyBorder="1" applyAlignment="1">
      <alignment horizontal="center" vertical="center" wrapText="1"/>
    </xf>
    <xf numFmtId="0" fontId="34" fillId="0" borderId="86" xfId="0" applyFont="1" applyBorder="1" applyAlignment="1">
      <alignment horizontal="center" vertical="center" wrapText="1"/>
    </xf>
    <xf numFmtId="0" fontId="52" fillId="0" borderId="86" xfId="0" applyFont="1" applyBorder="1" applyAlignment="1">
      <alignment horizontal="left" vertical="top" wrapText="1" indent="1"/>
    </xf>
    <xf numFmtId="0" fontId="52" fillId="0" borderId="93" xfId="0" applyFont="1" applyBorder="1" applyAlignment="1">
      <alignment horizontal="left" vertical="top" wrapText="1" indent="1"/>
    </xf>
    <xf numFmtId="178" fontId="47" fillId="0" borderId="88" xfId="4" applyNumberFormat="1" applyFont="1" applyFill="1" applyBorder="1" applyAlignment="1">
      <alignment horizontal="right" vertical="center" wrapText="1" indent="1"/>
    </xf>
    <xf numFmtId="178" fontId="47" fillId="0" borderId="94" xfId="4" applyNumberFormat="1" applyFont="1" applyFill="1" applyBorder="1" applyAlignment="1">
      <alignment horizontal="right" vertical="center" wrapText="1" indent="1"/>
    </xf>
    <xf numFmtId="178" fontId="47" fillId="0" borderId="95" xfId="4" applyNumberFormat="1" applyFont="1" applyFill="1" applyBorder="1" applyAlignment="1">
      <alignment horizontal="right" vertical="center" wrapText="1" indent="1"/>
    </xf>
    <xf numFmtId="0" fontId="34" fillId="26" borderId="86" xfId="0" applyFont="1" applyFill="1" applyBorder="1" applyAlignment="1">
      <alignment horizontal="center" vertical="center" wrapText="1"/>
    </xf>
    <xf numFmtId="178" fontId="47" fillId="0" borderId="88" xfId="3" applyFont="1" applyBorder="1" applyAlignment="1">
      <alignment horizontal="right" vertical="center" indent="1"/>
    </xf>
    <xf numFmtId="178" fontId="47" fillId="0" borderId="94" xfId="3" applyFont="1" applyBorder="1" applyAlignment="1">
      <alignment horizontal="right" vertical="center" indent="1"/>
    </xf>
    <xf numFmtId="178" fontId="47" fillId="0" borderId="95" xfId="3" applyFont="1" applyBorder="1" applyAlignment="1">
      <alignment horizontal="right" vertical="center" indent="1"/>
    </xf>
    <xf numFmtId="178" fontId="34" fillId="25" borderId="91" xfId="3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91" xfId="0" applyFont="1" applyBorder="1" applyAlignment="1">
      <alignment horizontal="center" vertical="center" wrapText="1"/>
    </xf>
    <xf numFmtId="0" fontId="34" fillId="26" borderId="91" xfId="0" applyFont="1" applyFill="1" applyBorder="1" applyAlignment="1">
      <alignment horizontal="center" vertical="center" wrapText="1"/>
    </xf>
    <xf numFmtId="0" fontId="52" fillId="0" borderId="91" xfId="0" applyFont="1" applyBorder="1" applyAlignment="1">
      <alignment horizontal="left" vertical="top" wrapText="1" indent="1"/>
    </xf>
    <xf numFmtId="178" fontId="47" fillId="0" borderId="72" xfId="4" applyNumberFormat="1" applyFont="1" applyFill="1" applyBorder="1" applyAlignment="1">
      <alignment horizontal="right" vertical="center" wrapText="1" indent="1"/>
    </xf>
    <xf numFmtId="178" fontId="47" fillId="0" borderId="96" xfId="4" applyNumberFormat="1" applyFont="1" applyFill="1" applyBorder="1" applyAlignment="1">
      <alignment horizontal="right" vertical="center" wrapText="1" indent="1"/>
    </xf>
    <xf numFmtId="0" fontId="52" fillId="0" borderId="78" xfId="4" applyFont="1" applyFill="1" applyBorder="1" applyAlignment="1">
      <alignment horizontal="left" vertical="top" wrapText="1" indent="1"/>
    </xf>
    <xf numFmtId="0" fontId="52" fillId="0" borderId="91" xfId="4" applyFont="1" applyFill="1" applyBorder="1" applyAlignment="1">
      <alignment horizontal="left" vertical="top" wrapText="1" indent="1"/>
    </xf>
    <xf numFmtId="0" fontId="44" fillId="0" borderId="76" xfId="0" applyFont="1" applyBorder="1" applyAlignment="1">
      <alignment vertical="top"/>
    </xf>
    <xf numFmtId="178" fontId="47" fillId="0" borderId="90" xfId="3" applyFont="1" applyBorder="1" applyAlignment="1">
      <alignment horizontal="right" indent="1"/>
    </xf>
    <xf numFmtId="178" fontId="47" fillId="0" borderId="0" xfId="3" applyFont="1" applyAlignment="1">
      <alignment horizontal="right" indent="1"/>
    </xf>
    <xf numFmtId="178" fontId="47" fillId="0" borderId="90" xfId="4" applyNumberFormat="1" applyFont="1" applyFill="1" applyBorder="1" applyAlignment="1">
      <alignment horizontal="right" vertical="center" wrapText="1" indent="1"/>
    </xf>
    <xf numFmtId="178" fontId="47" fillId="0" borderId="0" xfId="4" applyNumberFormat="1" applyFont="1" applyFill="1" applyBorder="1" applyAlignment="1">
      <alignment horizontal="right" vertical="center" wrapText="1" indent="1"/>
    </xf>
    <xf numFmtId="178" fontId="47" fillId="0" borderId="91" xfId="4" applyNumberFormat="1" applyFont="1" applyFill="1" applyBorder="1" applyAlignment="1">
      <alignment horizontal="right" vertical="center" wrapText="1" indent="1"/>
    </xf>
    <xf numFmtId="178" fontId="47" fillId="0" borderId="90" xfId="3" applyFont="1" applyBorder="1" applyAlignment="1">
      <alignment horizontal="right" vertical="center" indent="1"/>
    </xf>
    <xf numFmtId="0" fontId="1" fillId="0" borderId="0" xfId="1" applyAlignment="1">
      <alignment horizont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6" fillId="2" borderId="21" xfId="1" applyFont="1" applyFill="1" applyBorder="1" applyAlignment="1">
      <alignment horizontal="center" vertical="center" shrinkToFit="1"/>
    </xf>
    <xf numFmtId="0" fontId="8" fillId="2" borderId="22" xfId="1" applyFont="1" applyFill="1" applyBorder="1" applyAlignment="1">
      <alignment horizontal="center" vertical="center" shrinkToFit="1"/>
    </xf>
    <xf numFmtId="0" fontId="8" fillId="2" borderId="23" xfId="1" applyFont="1" applyFill="1" applyBorder="1" applyAlignment="1">
      <alignment horizontal="center" vertical="center" shrinkToFit="1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2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left" vertical="center" shrinkToFit="1"/>
    </xf>
    <xf numFmtId="0" fontId="25" fillId="0" borderId="1" xfId="0" applyFont="1" applyBorder="1" applyAlignment="1">
      <alignment horizontal="left" vertical="center" wrapText="1" shrinkToFit="1"/>
    </xf>
    <xf numFmtId="0" fontId="19" fillId="2" borderId="1" xfId="0" applyFont="1" applyFill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36" xfId="0" applyFont="1" applyBorder="1" applyAlignment="1">
      <alignment horizontal="left" vertical="center" shrinkToFit="1"/>
    </xf>
    <xf numFmtId="0" fontId="25" fillId="8" borderId="19" xfId="0" applyFont="1" applyFill="1" applyBorder="1" applyAlignment="1">
      <alignment vertical="center" shrinkToFit="1"/>
    </xf>
    <xf numFmtId="0" fontId="25" fillId="8" borderId="36" xfId="0" applyFont="1" applyFill="1" applyBorder="1" applyAlignment="1">
      <alignment vertical="center" shrinkToFit="1"/>
    </xf>
    <xf numFmtId="0" fontId="25" fillId="8" borderId="37" xfId="0" applyFont="1" applyFill="1" applyBorder="1" applyAlignment="1">
      <alignment vertical="center" shrinkToFit="1"/>
    </xf>
    <xf numFmtId="0" fontId="19" fillId="0" borderId="19" xfId="0" applyFont="1" applyBorder="1" applyAlignment="1">
      <alignment vertical="center" shrinkToFit="1"/>
    </xf>
    <xf numFmtId="0" fontId="19" fillId="0" borderId="36" xfId="0" applyFont="1" applyBorder="1" applyAlignment="1">
      <alignment vertical="center" shrinkToFit="1"/>
    </xf>
    <xf numFmtId="0" fontId="19" fillId="0" borderId="37" xfId="0" applyFont="1" applyBorder="1" applyAlignment="1">
      <alignment vertical="center" shrinkToFit="1"/>
    </xf>
    <xf numFmtId="0" fontId="25" fillId="0" borderId="19" xfId="0" applyFont="1" applyBorder="1" applyAlignment="1">
      <alignment horizontal="center" vertical="center" wrapText="1" shrinkToFit="1"/>
    </xf>
    <xf numFmtId="0" fontId="25" fillId="0" borderId="36" xfId="0" applyFont="1" applyBorder="1" applyAlignment="1">
      <alignment horizontal="center" vertical="center" wrapText="1" shrinkToFit="1"/>
    </xf>
    <xf numFmtId="0" fontId="25" fillId="0" borderId="37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vertical="center" shrinkToFit="1"/>
    </xf>
    <xf numFmtId="0" fontId="18" fillId="10" borderId="49" xfId="0" applyFont="1" applyFill="1" applyBorder="1" applyAlignment="1">
      <alignment horizontal="center" vertical="center" shrinkToFit="1"/>
    </xf>
    <xf numFmtId="0" fontId="18" fillId="10" borderId="44" xfId="0" applyFont="1" applyFill="1" applyBorder="1" applyAlignment="1">
      <alignment horizontal="center" vertical="center" shrinkToFit="1"/>
    </xf>
    <xf numFmtId="0" fontId="25" fillId="8" borderId="1" xfId="0" applyFont="1" applyFill="1" applyBorder="1" applyAlignment="1">
      <alignment horizontal="left" vertical="center" shrinkToFit="1"/>
    </xf>
    <xf numFmtId="0" fontId="19" fillId="0" borderId="45" xfId="0" applyFont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24" fillId="0" borderId="16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 shrinkToFit="1"/>
    </xf>
    <xf numFmtId="0" fontId="55" fillId="0" borderId="0" xfId="5" applyFont="1" applyFill="1" applyBorder="1">
      <alignment vertical="center"/>
    </xf>
    <xf numFmtId="0" fontId="47" fillId="0" borderId="73" xfId="7" applyFont="1" applyFill="1" applyBorder="1" applyAlignment="1">
      <alignment horizontal="left" vertical="center" wrapText="1" indent="1"/>
    </xf>
    <xf numFmtId="0" fontId="49" fillId="0" borderId="73" xfId="7" applyFont="1" applyFill="1" applyBorder="1" applyAlignment="1">
      <alignment horizontal="left" vertical="center" wrapText="1" indent="1"/>
    </xf>
    <xf numFmtId="0" fontId="49" fillId="0" borderId="74" xfId="7" applyFont="1" applyFill="1" applyBorder="1" applyAlignment="1">
      <alignment horizontal="left" vertical="center" wrapText="1" indent="1"/>
    </xf>
    <xf numFmtId="0" fontId="49" fillId="0" borderId="0" xfId="7" applyFont="1" applyFill="1" applyBorder="1" applyAlignment="1">
      <alignment horizontal="center" vertical="center" wrapText="1"/>
    </xf>
    <xf numFmtId="0" fontId="49" fillId="0" borderId="76" xfId="7" applyFont="1" applyFill="1" applyBorder="1" applyAlignment="1">
      <alignment horizontal="center" vertical="center" wrapText="1"/>
    </xf>
    <xf numFmtId="178" fontId="34" fillId="17" borderId="80" xfId="3" applyFont="1" applyFill="1" applyBorder="1" applyAlignment="1">
      <alignment horizontal="center" vertical="center"/>
    </xf>
    <xf numFmtId="178" fontId="47" fillId="17" borderId="81" xfId="3" applyFont="1" applyFill="1" applyBorder="1" applyAlignment="1">
      <alignment horizontal="center" vertical="center"/>
    </xf>
    <xf numFmtId="0" fontId="44" fillId="0" borderId="82" xfId="7" applyFont="1" applyFill="1" applyBorder="1" applyAlignment="1">
      <alignment horizontal="center" vertical="center" wrapText="1"/>
    </xf>
    <xf numFmtId="0" fontId="44" fillId="0" borderId="83" xfId="7" applyFont="1" applyFill="1" applyBorder="1" applyAlignment="1">
      <alignment horizontal="center" vertical="center" wrapText="1"/>
    </xf>
    <xf numFmtId="0" fontId="44" fillId="0" borderId="84" xfId="7" applyFont="1" applyFill="1" applyBorder="1" applyAlignment="1">
      <alignment horizontal="center" vertical="center" wrapText="1"/>
    </xf>
    <xf numFmtId="0" fontId="44" fillId="0" borderId="80" xfId="7" applyFont="1" applyFill="1" applyBorder="1" applyAlignment="1">
      <alignment horizontal="center" vertical="center" wrapText="1"/>
    </xf>
    <xf numFmtId="0" fontId="44" fillId="0" borderId="0" xfId="7" applyFont="1" applyFill="1" applyBorder="1" applyAlignment="1">
      <alignment horizontal="center" vertical="center" wrapText="1"/>
    </xf>
    <xf numFmtId="0" fontId="44" fillId="0" borderId="81" xfId="7" applyFont="1" applyFill="1" applyBorder="1" applyAlignment="1">
      <alignment horizontal="center" vertical="center" wrapText="1"/>
    </xf>
    <xf numFmtId="0" fontId="44" fillId="0" borderId="85" xfId="7" applyFont="1" applyFill="1" applyBorder="1" applyAlignment="1">
      <alignment horizontal="center" vertical="center" wrapText="1"/>
    </xf>
    <xf numFmtId="0" fontId="44" fillId="0" borderId="86" xfId="7" applyFont="1" applyFill="1" applyBorder="1" applyAlignment="1">
      <alignment horizontal="center" vertical="center" wrapText="1"/>
    </xf>
    <xf numFmtId="0" fontId="44" fillId="0" borderId="87" xfId="7" applyFont="1" applyFill="1" applyBorder="1" applyAlignment="1">
      <alignment horizontal="center" vertical="center" wrapText="1"/>
    </xf>
    <xf numFmtId="0" fontId="45" fillId="0" borderId="0" xfId="5" applyFont="1" applyFill="1" applyBorder="1">
      <alignment vertical="center"/>
    </xf>
    <xf numFmtId="0" fontId="34" fillId="19" borderId="3" xfId="0" applyFont="1" applyFill="1" applyBorder="1" applyAlignment="1">
      <alignment horizontal="center" vertical="center" wrapText="1"/>
    </xf>
    <xf numFmtId="178" fontId="34" fillId="0" borderId="2" xfId="3" applyFont="1" applyFill="1" applyBorder="1" applyAlignment="1">
      <alignment horizontal="center" vertical="center"/>
    </xf>
  </cellXfs>
  <cellStyles count="8">
    <cellStyle name="タイトル" xfId="5" builtinId="15"/>
    <cellStyle name="ハイパーリンク" xfId="2" builtinId="8"/>
    <cellStyle name="見出し 1" xfId="6" builtinId="16"/>
    <cellStyle name="見出し 4" xfId="7" builtinId="19"/>
    <cellStyle name="縞模様" xfId="4" xr:uid="{E1D15E16-7BA4-4512-875A-76A4A2457E03}"/>
    <cellStyle name="日" xfId="3" xr:uid="{1C157025-1883-486D-AE48-A70A99C0F24D}"/>
    <cellStyle name="標準" xfId="0" builtinId="0"/>
    <cellStyle name="標準 2" xfId="1" xr:uid="{00000000-0005-0000-0000-000002000000}"/>
  </cellStyles>
  <dxfs count="21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colors>
    <mruColors>
      <color rgb="FFFEA4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SNS%20&#25237;&#31295;&#35336;&#30011;.xlsx" TargetMode="External"/><Relationship Id="rId1" Type="http://schemas.openxmlformats.org/officeDocument/2006/relationships/externalLinkPath" Target="file:///C:\Users\USER\Documents\SNS%20&#25237;&#31295;&#35336;&#300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月"/>
      <sheetName val="2 月"/>
      <sheetName val="3 月"/>
      <sheetName val="4 月"/>
      <sheetName val="5 月"/>
      <sheetName val="6 月"/>
      <sheetName val="7 月"/>
      <sheetName val="8 月"/>
      <sheetName val="9 月"/>
      <sheetName val="10 月"/>
      <sheetName val="11 月"/>
      <sheetName val="12 月"/>
    </sheetNames>
    <sheetDataSet>
      <sheetData sheetId="0">
        <row r="5">
          <cell r="K5">
            <v>2023</v>
          </cell>
          <cell r="L5" t="str">
            <v>月曜日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ubotajyutaku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A268B-DA01-4FB2-B650-8BE6BA791B9F}">
  <sheetPr>
    <tabColor theme="5"/>
  </sheetPr>
  <dimension ref="B1:P203"/>
  <sheetViews>
    <sheetView tabSelected="1" topLeftCell="C1" workbookViewId="0">
      <pane ySplit="11" topLeftCell="A159" activePane="bottomLeft" state="frozen"/>
      <selection pane="bottomLeft" activeCell="H169" sqref="H169"/>
    </sheetView>
  </sheetViews>
  <sheetFormatPr defaultRowHeight="13.5"/>
  <cols>
    <col min="1" max="1" width="4.125" style="11" customWidth="1"/>
    <col min="2" max="2" width="11.5" style="11" customWidth="1"/>
    <col min="3" max="3" width="16" style="11" customWidth="1"/>
    <col min="4" max="5" width="19.125" style="11" customWidth="1"/>
    <col min="6" max="6" width="18.75" style="11" customWidth="1"/>
    <col min="7" max="7" width="19.75" style="11" customWidth="1"/>
    <col min="8" max="8" width="19.25" style="11" customWidth="1"/>
    <col min="9" max="9" width="16.75" style="11" customWidth="1"/>
    <col min="10" max="10" width="15.875" style="11" customWidth="1"/>
    <col min="11" max="11" width="3" style="11" customWidth="1"/>
    <col min="12" max="12" width="8.75" style="11" customWidth="1"/>
    <col min="13" max="13" width="21.375" style="11" customWidth="1"/>
    <col min="14" max="14" width="9" style="11"/>
    <col min="15" max="15" width="15.5" style="11" customWidth="1"/>
    <col min="16" max="16384" width="9" style="11"/>
  </cols>
  <sheetData>
    <row r="1" spans="2:16" s="2" customFormat="1" ht="14.25" thickBot="1">
      <c r="C1" s="1" t="s">
        <v>176</v>
      </c>
      <c r="F1" s="1"/>
      <c r="G1" s="1" t="s">
        <v>123</v>
      </c>
      <c r="O1" s="1" t="s">
        <v>185</v>
      </c>
    </row>
    <row r="2" spans="2:16" s="2" customFormat="1">
      <c r="B2" s="1"/>
      <c r="C2" s="120" t="s">
        <v>177</v>
      </c>
      <c r="D2" s="118"/>
      <c r="E2" s="119"/>
      <c r="F2" s="119"/>
      <c r="G2" s="120" t="s">
        <v>177</v>
      </c>
      <c r="H2" s="133" t="s">
        <v>193</v>
      </c>
      <c r="I2" s="133"/>
      <c r="J2" s="134" t="s">
        <v>208</v>
      </c>
      <c r="L2" s="124" t="s">
        <v>11</v>
      </c>
      <c r="M2" s="124" t="s">
        <v>9</v>
      </c>
      <c r="O2" s="2" t="s">
        <v>240</v>
      </c>
    </row>
    <row r="3" spans="2:16" s="2" customFormat="1">
      <c r="C3" s="121" t="s">
        <v>178</v>
      </c>
      <c r="D3" s="5"/>
      <c r="E3" s="39"/>
      <c r="F3" s="39"/>
      <c r="G3" s="121" t="s">
        <v>178</v>
      </c>
      <c r="H3" s="4" t="s">
        <v>206</v>
      </c>
      <c r="I3" s="4"/>
      <c r="J3" s="30"/>
      <c r="L3" s="6"/>
      <c r="M3" s="6"/>
      <c r="O3" s="310" t="s">
        <v>184</v>
      </c>
      <c r="P3" s="310"/>
    </row>
    <row r="4" spans="2:16" s="2" customFormat="1">
      <c r="C4" s="122" t="s">
        <v>179</v>
      </c>
      <c r="D4" s="6"/>
      <c r="E4" s="39"/>
      <c r="F4" s="39"/>
      <c r="G4" s="122" t="s">
        <v>179</v>
      </c>
      <c r="H4" s="4"/>
      <c r="I4" s="4"/>
      <c r="J4" s="30"/>
      <c r="L4" s="6"/>
      <c r="M4" s="6"/>
    </row>
    <row r="5" spans="2:16" s="2" customFormat="1">
      <c r="C5" s="121"/>
      <c r="D5" s="5"/>
      <c r="E5" s="39"/>
      <c r="F5" s="39"/>
      <c r="G5" s="121"/>
      <c r="H5" s="4"/>
      <c r="I5" s="4"/>
      <c r="J5" s="30"/>
      <c r="L5" s="6"/>
      <c r="M5" s="6"/>
    </row>
    <row r="6" spans="2:16" s="2" customFormat="1">
      <c r="C6" s="121" t="s">
        <v>180</v>
      </c>
      <c r="D6" s="4"/>
      <c r="E6" s="40"/>
      <c r="F6" s="40"/>
      <c r="G6" s="121" t="s">
        <v>180</v>
      </c>
      <c r="H6" s="4" t="s">
        <v>205</v>
      </c>
      <c r="I6" s="4"/>
      <c r="J6" s="30"/>
      <c r="L6" s="6"/>
      <c r="M6" s="6"/>
      <c r="O6" s="2" t="s">
        <v>183</v>
      </c>
    </row>
    <row r="7" spans="2:16" s="2" customFormat="1">
      <c r="C7" s="121" t="s">
        <v>181</v>
      </c>
      <c r="D7" s="4" t="s">
        <v>204</v>
      </c>
      <c r="E7" s="40"/>
      <c r="F7" s="40"/>
      <c r="G7" s="121" t="s">
        <v>181</v>
      </c>
      <c r="H7" s="4"/>
      <c r="I7" s="4"/>
      <c r="J7" s="30"/>
      <c r="L7" s="6"/>
      <c r="M7" s="6"/>
      <c r="O7" s="2" t="s">
        <v>186</v>
      </c>
    </row>
    <row r="8" spans="2:16" s="2" customFormat="1">
      <c r="C8" s="121" t="s">
        <v>182</v>
      </c>
      <c r="D8" s="4" t="s">
        <v>207</v>
      </c>
      <c r="E8" s="40"/>
      <c r="F8" s="40"/>
      <c r="G8" s="121" t="s">
        <v>182</v>
      </c>
      <c r="H8" s="4"/>
      <c r="I8" s="4"/>
      <c r="J8" s="30"/>
      <c r="L8" s="6"/>
      <c r="M8" s="6"/>
      <c r="O8" s="310" t="s">
        <v>187</v>
      </c>
      <c r="P8" s="310"/>
    </row>
    <row r="9" spans="2:16" s="2" customFormat="1">
      <c r="C9" s="121"/>
      <c r="D9" s="4"/>
      <c r="E9" s="40"/>
      <c r="F9" s="40"/>
      <c r="G9" s="121"/>
      <c r="H9" s="4"/>
      <c r="I9" s="4"/>
      <c r="J9" s="30"/>
      <c r="L9" s="6"/>
      <c r="M9" s="6"/>
    </row>
    <row r="10" spans="2:16" s="2" customFormat="1" ht="14.25" thickBot="1">
      <c r="C10" s="123"/>
      <c r="D10" s="36"/>
      <c r="E10" s="41"/>
      <c r="F10" s="41"/>
      <c r="G10" s="123"/>
      <c r="H10" s="108"/>
      <c r="I10" s="108"/>
      <c r="J10" s="37"/>
      <c r="L10" s="6"/>
      <c r="M10" s="6"/>
    </row>
    <row r="11" spans="2:16" s="2" customFormat="1" ht="15" customHeight="1" thickBot="1">
      <c r="C11" s="47"/>
      <c r="D11" s="48" t="s">
        <v>41</v>
      </c>
      <c r="E11" s="48" t="s">
        <v>42</v>
      </c>
      <c r="F11" s="49" t="s">
        <v>43</v>
      </c>
      <c r="G11" s="48" t="s">
        <v>44</v>
      </c>
      <c r="H11" s="48" t="s">
        <v>45</v>
      </c>
      <c r="I11" s="50" t="s">
        <v>46</v>
      </c>
      <c r="J11" s="51" t="s">
        <v>47</v>
      </c>
      <c r="L11" s="6"/>
      <c r="M11" s="6"/>
    </row>
    <row r="12" spans="2:16" ht="15" customHeight="1">
      <c r="B12" s="110" t="s">
        <v>174</v>
      </c>
      <c r="C12" s="43"/>
      <c r="D12" s="125">
        <v>6</v>
      </c>
      <c r="E12" s="125">
        <v>7</v>
      </c>
      <c r="F12" s="125">
        <v>8</v>
      </c>
      <c r="G12" s="125">
        <v>9</v>
      </c>
      <c r="H12" s="125">
        <v>10</v>
      </c>
      <c r="I12" s="126">
        <v>11</v>
      </c>
      <c r="J12" s="127">
        <v>12</v>
      </c>
    </row>
    <row r="13" spans="2:16">
      <c r="C13" s="15" t="s">
        <v>11</v>
      </c>
      <c r="D13" s="16"/>
      <c r="E13" s="16"/>
      <c r="F13" s="16"/>
      <c r="G13" s="16"/>
      <c r="H13" s="16"/>
      <c r="I13" s="16"/>
      <c r="J13" s="17"/>
    </row>
    <row r="14" spans="2:16">
      <c r="C14" s="15" t="s">
        <v>17</v>
      </c>
      <c r="D14" s="16"/>
      <c r="E14" s="16"/>
      <c r="F14" s="16"/>
      <c r="G14" s="16"/>
      <c r="H14" s="15" t="s">
        <v>188</v>
      </c>
      <c r="I14" s="16"/>
      <c r="J14" s="17"/>
    </row>
    <row r="15" spans="2:16">
      <c r="C15" s="15" t="s">
        <v>13</v>
      </c>
      <c r="D15" s="16"/>
      <c r="E15" s="16"/>
      <c r="F15" s="16"/>
      <c r="G15" s="16"/>
      <c r="H15" s="15" t="s">
        <v>188</v>
      </c>
      <c r="I15" s="52"/>
      <c r="J15" s="17"/>
    </row>
    <row r="16" spans="2:16" ht="15" customHeight="1">
      <c r="B16" s="110" t="s">
        <v>174</v>
      </c>
      <c r="C16" s="43"/>
      <c r="D16" s="44">
        <v>44998</v>
      </c>
      <c r="E16" s="45">
        <v>14</v>
      </c>
      <c r="F16" s="45">
        <v>15</v>
      </c>
      <c r="G16" s="45">
        <v>16</v>
      </c>
      <c r="H16" s="45">
        <v>17</v>
      </c>
      <c r="I16" s="111">
        <v>18</v>
      </c>
      <c r="J16" s="46">
        <v>19</v>
      </c>
    </row>
    <row r="17" spans="2:13">
      <c r="C17" s="15" t="s">
        <v>11</v>
      </c>
      <c r="D17" s="16"/>
      <c r="E17" s="16"/>
      <c r="F17" s="16"/>
      <c r="G17" s="16"/>
      <c r="H17" s="16"/>
      <c r="I17" s="16"/>
      <c r="J17" s="17"/>
    </row>
    <row r="18" spans="2:13">
      <c r="C18" s="15" t="s">
        <v>17</v>
      </c>
      <c r="D18" s="16"/>
      <c r="E18" s="16"/>
      <c r="F18" s="16"/>
      <c r="G18" s="16"/>
      <c r="H18" s="15" t="s">
        <v>190</v>
      </c>
      <c r="I18" s="16"/>
      <c r="J18" s="17"/>
    </row>
    <row r="19" spans="2:13">
      <c r="C19" s="15" t="s">
        <v>13</v>
      </c>
      <c r="D19" s="16"/>
      <c r="E19" s="16"/>
      <c r="F19" s="16"/>
      <c r="G19" s="16"/>
      <c r="H19" s="15" t="s">
        <v>189</v>
      </c>
      <c r="I19" s="52"/>
      <c r="J19" s="17"/>
    </row>
    <row r="20" spans="2:13">
      <c r="C20" s="7"/>
      <c r="D20" s="8">
        <v>20</v>
      </c>
      <c r="E20" s="10">
        <v>21</v>
      </c>
      <c r="F20" s="8">
        <v>22</v>
      </c>
      <c r="G20" s="8">
        <v>23</v>
      </c>
      <c r="H20" s="8">
        <v>24</v>
      </c>
      <c r="I20" s="112">
        <v>25</v>
      </c>
      <c r="J20" s="10">
        <v>26</v>
      </c>
    </row>
    <row r="21" spans="2:13">
      <c r="C21" s="15" t="s">
        <v>11</v>
      </c>
      <c r="D21" s="16"/>
      <c r="E21" s="16"/>
      <c r="F21" s="16"/>
      <c r="G21" s="16"/>
      <c r="H21" s="16"/>
      <c r="I21" s="16"/>
      <c r="J21" s="17"/>
    </row>
    <row r="22" spans="2:13">
      <c r="C22" s="15" t="s">
        <v>17</v>
      </c>
      <c r="D22" s="16"/>
      <c r="E22" s="16"/>
      <c r="F22" s="16"/>
      <c r="G22" s="16"/>
      <c r="H22" s="15" t="s">
        <v>192</v>
      </c>
      <c r="I22" s="16"/>
      <c r="J22" s="17"/>
    </row>
    <row r="23" spans="2:13">
      <c r="C23" s="15" t="s">
        <v>13</v>
      </c>
      <c r="D23" s="52"/>
      <c r="E23" s="16"/>
      <c r="F23" s="15"/>
      <c r="G23" s="15" t="s">
        <v>191</v>
      </c>
      <c r="H23" s="16"/>
      <c r="I23" s="15"/>
      <c r="J23" s="17"/>
      <c r="M23" s="53"/>
    </row>
    <row r="24" spans="2:13">
      <c r="C24" s="7"/>
      <c r="D24" s="8">
        <v>27</v>
      </c>
      <c r="E24" s="8">
        <v>28</v>
      </c>
      <c r="F24" s="8">
        <v>29</v>
      </c>
      <c r="G24" s="8">
        <v>30</v>
      </c>
      <c r="H24" s="8">
        <v>31</v>
      </c>
      <c r="I24" s="115">
        <v>45017</v>
      </c>
      <c r="J24" s="10">
        <v>2</v>
      </c>
    </row>
    <row r="25" spans="2:13">
      <c r="C25" s="15" t="s">
        <v>11</v>
      </c>
      <c r="D25" s="16"/>
      <c r="E25" s="16"/>
      <c r="F25" s="16"/>
      <c r="G25" s="16"/>
      <c r="H25" s="16"/>
      <c r="I25" s="16"/>
      <c r="J25" s="17"/>
    </row>
    <row r="26" spans="2:13">
      <c r="C26" s="15" t="s">
        <v>17</v>
      </c>
      <c r="D26" s="16"/>
      <c r="E26" s="16"/>
      <c r="F26" s="16"/>
      <c r="G26" s="16"/>
      <c r="H26" s="15" t="s">
        <v>194</v>
      </c>
      <c r="I26" s="16"/>
      <c r="J26" s="17"/>
    </row>
    <row r="27" spans="2:13">
      <c r="C27" s="15" t="s">
        <v>13</v>
      </c>
      <c r="D27" s="15"/>
      <c r="E27" s="15" t="s">
        <v>195</v>
      </c>
      <c r="F27" s="16"/>
      <c r="G27" s="15"/>
      <c r="H27" s="15" t="s">
        <v>194</v>
      </c>
      <c r="I27" s="16"/>
      <c r="J27" s="17"/>
    </row>
    <row r="28" spans="2:13">
      <c r="B28" s="109" t="s">
        <v>173</v>
      </c>
      <c r="C28" s="7"/>
      <c r="D28" s="8">
        <v>3</v>
      </c>
      <c r="E28" s="8">
        <v>4</v>
      </c>
      <c r="F28" s="8">
        <v>5</v>
      </c>
      <c r="G28" s="8">
        <v>6</v>
      </c>
      <c r="H28" s="8">
        <v>7</v>
      </c>
      <c r="I28" s="112">
        <v>8</v>
      </c>
      <c r="J28" s="10">
        <v>9</v>
      </c>
    </row>
    <row r="29" spans="2:13">
      <c r="C29" s="15" t="s">
        <v>11</v>
      </c>
      <c r="D29" s="16"/>
      <c r="E29" s="16"/>
      <c r="F29" s="16"/>
      <c r="G29" s="16"/>
      <c r="H29" s="16"/>
      <c r="I29" s="16"/>
      <c r="J29" s="17"/>
    </row>
    <row r="30" spans="2:13">
      <c r="C30" s="15" t="s">
        <v>17</v>
      </c>
      <c r="D30" s="15"/>
      <c r="E30" s="16"/>
      <c r="F30" s="16"/>
      <c r="G30" s="16"/>
      <c r="H30" s="129"/>
      <c r="I30" s="16"/>
      <c r="J30" s="17"/>
    </row>
    <row r="31" spans="2:13">
      <c r="C31" s="15" t="s">
        <v>13</v>
      </c>
      <c r="D31" s="15" t="s">
        <v>197</v>
      </c>
      <c r="E31" s="52"/>
      <c r="F31" s="52"/>
      <c r="G31" s="16"/>
      <c r="H31" s="128"/>
      <c r="I31" s="16"/>
      <c r="J31" s="17"/>
    </row>
    <row r="32" spans="2:13">
      <c r="C32" s="7"/>
      <c r="D32" s="8">
        <v>10</v>
      </c>
      <c r="E32" s="8">
        <v>11</v>
      </c>
      <c r="F32" s="8">
        <v>12</v>
      </c>
      <c r="G32" s="8">
        <v>13</v>
      </c>
      <c r="H32" s="8">
        <v>14</v>
      </c>
      <c r="I32" s="112">
        <v>15</v>
      </c>
      <c r="J32" s="10">
        <v>16</v>
      </c>
    </row>
    <row r="33" spans="2:10">
      <c r="C33" s="15" t="s">
        <v>11</v>
      </c>
      <c r="D33" s="16"/>
      <c r="E33" s="16"/>
      <c r="F33" s="16"/>
      <c r="G33" s="16"/>
      <c r="H33" s="16"/>
      <c r="I33" s="15"/>
      <c r="J33" s="17"/>
    </row>
    <row r="34" spans="2:10">
      <c r="C34" s="15" t="s">
        <v>17</v>
      </c>
      <c r="D34" s="15"/>
      <c r="E34" s="16"/>
      <c r="F34" s="16"/>
      <c r="G34" s="16"/>
      <c r="H34" s="129" t="s">
        <v>196</v>
      </c>
      <c r="I34" s="16"/>
      <c r="J34" s="17"/>
    </row>
    <row r="35" spans="2:10">
      <c r="C35" s="15" t="s">
        <v>13</v>
      </c>
      <c r="D35" s="16"/>
      <c r="E35" s="16"/>
      <c r="F35" s="15"/>
      <c r="G35" s="16"/>
      <c r="H35" s="129" t="s">
        <v>198</v>
      </c>
      <c r="I35" s="16"/>
      <c r="J35" s="17"/>
    </row>
    <row r="36" spans="2:10">
      <c r="C36" s="7"/>
      <c r="D36" s="8">
        <v>17</v>
      </c>
      <c r="E36" s="8">
        <v>18</v>
      </c>
      <c r="F36" s="8">
        <v>19</v>
      </c>
      <c r="G36" s="8">
        <v>20</v>
      </c>
      <c r="H36" s="8">
        <v>21</v>
      </c>
      <c r="I36" s="112">
        <v>22</v>
      </c>
      <c r="J36" s="10">
        <v>23</v>
      </c>
    </row>
    <row r="37" spans="2:10">
      <c r="C37" s="15" t="s">
        <v>11</v>
      </c>
      <c r="D37" s="16"/>
      <c r="E37" s="16"/>
      <c r="F37" s="16"/>
      <c r="G37" s="16"/>
      <c r="H37" s="16"/>
      <c r="I37" s="16"/>
      <c r="J37" s="17"/>
    </row>
    <row r="38" spans="2:10">
      <c r="C38" s="15" t="s">
        <v>17</v>
      </c>
      <c r="D38" s="16"/>
      <c r="E38" s="15"/>
      <c r="F38" s="16"/>
      <c r="G38" s="129" t="s">
        <v>200</v>
      </c>
      <c r="H38" s="16"/>
      <c r="I38" s="16"/>
      <c r="J38" s="17"/>
    </row>
    <row r="39" spans="2:10">
      <c r="C39" s="15" t="s">
        <v>13</v>
      </c>
      <c r="D39" s="52"/>
      <c r="E39" s="52" t="s">
        <v>199</v>
      </c>
      <c r="F39" s="16"/>
      <c r="G39" s="129"/>
      <c r="H39" s="16"/>
      <c r="I39" s="16"/>
      <c r="J39" s="17"/>
    </row>
    <row r="40" spans="2:10">
      <c r="C40" s="7"/>
      <c r="D40" s="8">
        <v>24</v>
      </c>
      <c r="E40" s="8">
        <v>25</v>
      </c>
      <c r="F40" s="8">
        <v>26</v>
      </c>
      <c r="G40" s="8">
        <v>27</v>
      </c>
      <c r="H40" s="8">
        <v>28</v>
      </c>
      <c r="I40" s="10">
        <v>29</v>
      </c>
      <c r="J40" s="10">
        <v>30</v>
      </c>
    </row>
    <row r="41" spans="2:10">
      <c r="C41" s="15" t="s">
        <v>11</v>
      </c>
      <c r="D41" s="16"/>
      <c r="E41" s="16"/>
      <c r="F41" s="16"/>
      <c r="G41" s="16"/>
      <c r="H41" s="16"/>
      <c r="I41" s="16"/>
      <c r="J41" s="17"/>
    </row>
    <row r="42" spans="2:10">
      <c r="C42" s="15" t="s">
        <v>17</v>
      </c>
      <c r="D42" s="16"/>
      <c r="E42" s="16"/>
      <c r="F42" s="16"/>
      <c r="G42" s="16"/>
      <c r="H42" s="129" t="s">
        <v>202</v>
      </c>
      <c r="I42" s="16"/>
      <c r="J42" s="17"/>
    </row>
    <row r="43" spans="2:10">
      <c r="C43" s="15" t="s">
        <v>13</v>
      </c>
      <c r="D43" s="16"/>
      <c r="E43" s="16"/>
      <c r="F43" s="52"/>
      <c r="G43" s="52" t="s">
        <v>201</v>
      </c>
      <c r="H43" s="129"/>
      <c r="I43" s="52" t="s">
        <v>203</v>
      </c>
      <c r="J43" s="17"/>
    </row>
    <row r="44" spans="2:10">
      <c r="B44" s="113" t="s">
        <v>172</v>
      </c>
      <c r="C44" s="7"/>
      <c r="D44" s="116">
        <v>45047</v>
      </c>
      <c r="E44" s="8">
        <v>2</v>
      </c>
      <c r="F44" s="10">
        <v>3</v>
      </c>
      <c r="G44" s="10">
        <v>4</v>
      </c>
      <c r="H44" s="10">
        <v>5</v>
      </c>
      <c r="I44" s="112">
        <v>6</v>
      </c>
      <c r="J44" s="10">
        <v>7</v>
      </c>
    </row>
    <row r="45" spans="2:10">
      <c r="C45" s="15" t="s">
        <v>11</v>
      </c>
      <c r="D45" s="16"/>
      <c r="E45" s="16"/>
      <c r="F45" s="130"/>
      <c r="G45" s="131"/>
      <c r="H45" s="131"/>
      <c r="I45" s="131"/>
      <c r="J45" s="17"/>
    </row>
    <row r="46" spans="2:10">
      <c r="C46" s="15" t="s">
        <v>17</v>
      </c>
      <c r="D46" s="16"/>
      <c r="E46" s="16"/>
      <c r="F46" s="131"/>
      <c r="G46" s="131"/>
      <c r="H46" s="131"/>
      <c r="I46" s="131"/>
      <c r="J46" s="17"/>
    </row>
    <row r="47" spans="2:10">
      <c r="C47" s="15" t="s">
        <v>13</v>
      </c>
      <c r="D47" s="16"/>
      <c r="E47" s="16"/>
      <c r="F47" s="131"/>
      <c r="G47" s="131"/>
      <c r="H47" s="132"/>
      <c r="I47" s="132"/>
      <c r="J47" s="17"/>
    </row>
    <row r="48" spans="2:10">
      <c r="C48" s="7"/>
      <c r="D48" s="8">
        <v>8</v>
      </c>
      <c r="E48" s="8">
        <v>9</v>
      </c>
      <c r="F48" s="8">
        <v>10</v>
      </c>
      <c r="G48" s="8">
        <v>11</v>
      </c>
      <c r="H48" s="8">
        <v>12</v>
      </c>
      <c r="I48" s="112">
        <v>13</v>
      </c>
      <c r="J48" s="10">
        <v>14</v>
      </c>
    </row>
    <row r="49" spans="2:10">
      <c r="C49" s="15" t="s">
        <v>11</v>
      </c>
      <c r="D49" s="16"/>
      <c r="E49" s="16"/>
      <c r="F49" s="16"/>
      <c r="G49" s="16"/>
      <c r="H49" s="16"/>
      <c r="I49" s="16"/>
      <c r="J49" s="17"/>
    </row>
    <row r="50" spans="2:10">
      <c r="C50" s="15" t="s">
        <v>17</v>
      </c>
      <c r="D50" s="16"/>
      <c r="E50" s="16"/>
      <c r="F50" s="16"/>
      <c r="G50" s="16"/>
      <c r="H50" s="129" t="s">
        <v>199</v>
      </c>
      <c r="I50" s="16"/>
      <c r="J50" s="17"/>
    </row>
    <row r="51" spans="2:10">
      <c r="C51" s="15" t="s">
        <v>13</v>
      </c>
      <c r="D51" s="16"/>
      <c r="E51" s="16"/>
      <c r="F51" s="52"/>
      <c r="G51" s="16"/>
      <c r="H51" s="135"/>
      <c r="I51" s="16"/>
      <c r="J51" s="17"/>
    </row>
    <row r="52" spans="2:10">
      <c r="C52" s="7"/>
      <c r="D52" s="8">
        <v>15</v>
      </c>
      <c r="E52" s="8">
        <v>16</v>
      </c>
      <c r="F52" s="8">
        <v>17</v>
      </c>
      <c r="G52" s="8">
        <v>18</v>
      </c>
      <c r="H52" s="8">
        <v>19</v>
      </c>
      <c r="I52" s="112">
        <v>20</v>
      </c>
      <c r="J52" s="10">
        <v>21</v>
      </c>
    </row>
    <row r="53" spans="2:10">
      <c r="C53" s="15" t="s">
        <v>11</v>
      </c>
      <c r="D53" s="16"/>
      <c r="E53" s="16"/>
      <c r="F53" s="16"/>
      <c r="G53" s="16"/>
      <c r="H53" s="16"/>
      <c r="I53" s="16"/>
      <c r="J53" s="17"/>
    </row>
    <row r="54" spans="2:10">
      <c r="C54" s="15" t="s">
        <v>17</v>
      </c>
      <c r="D54" s="16"/>
      <c r="E54" s="16"/>
      <c r="F54" s="16"/>
      <c r="G54" s="16"/>
      <c r="H54" s="129" t="s">
        <v>213</v>
      </c>
      <c r="I54" s="16"/>
      <c r="J54" s="17"/>
    </row>
    <row r="55" spans="2:10">
      <c r="C55" s="15" t="s">
        <v>13</v>
      </c>
      <c r="D55" s="15" t="s">
        <v>209</v>
      </c>
      <c r="E55" s="16"/>
      <c r="F55" s="52" t="s">
        <v>210</v>
      </c>
      <c r="G55" s="16"/>
      <c r="H55" s="129"/>
      <c r="I55" s="52" t="s">
        <v>214</v>
      </c>
      <c r="J55" s="17"/>
    </row>
    <row r="56" spans="2:10">
      <c r="C56" s="7"/>
      <c r="D56" s="8">
        <v>22</v>
      </c>
      <c r="E56" s="8">
        <v>23</v>
      </c>
      <c r="F56" s="8">
        <v>24</v>
      </c>
      <c r="G56" s="8">
        <v>25</v>
      </c>
      <c r="H56" s="8">
        <v>26</v>
      </c>
      <c r="I56" s="112">
        <v>27</v>
      </c>
      <c r="J56" s="10">
        <v>28</v>
      </c>
    </row>
    <row r="57" spans="2:10">
      <c r="C57" s="15" t="s">
        <v>11</v>
      </c>
      <c r="D57" s="16"/>
      <c r="E57" s="16"/>
      <c r="F57" s="16"/>
      <c r="G57" s="16"/>
      <c r="H57" s="16"/>
      <c r="I57" s="16"/>
      <c r="J57" s="17"/>
    </row>
    <row r="58" spans="2:10">
      <c r="C58" s="15" t="s">
        <v>17</v>
      </c>
      <c r="D58" s="16"/>
      <c r="E58" s="16"/>
      <c r="F58" s="16"/>
      <c r="G58" s="16"/>
      <c r="H58" s="129"/>
      <c r="I58" s="16" t="s">
        <v>211</v>
      </c>
      <c r="J58" s="17"/>
    </row>
    <row r="59" spans="2:10">
      <c r="C59" s="15" t="s">
        <v>13</v>
      </c>
      <c r="D59" s="52" t="s">
        <v>215</v>
      </c>
      <c r="E59" s="16"/>
      <c r="F59" s="16"/>
      <c r="G59" s="52"/>
      <c r="H59" s="129"/>
      <c r="I59" s="16"/>
      <c r="J59" s="17"/>
    </row>
    <row r="60" spans="2:10">
      <c r="B60" s="114" t="s">
        <v>175</v>
      </c>
      <c r="C60" s="7"/>
      <c r="D60" s="8">
        <v>29</v>
      </c>
      <c r="E60" s="8">
        <v>30</v>
      </c>
      <c r="F60" s="8">
        <v>31</v>
      </c>
      <c r="G60" s="117">
        <v>45078</v>
      </c>
      <c r="H60" s="8">
        <v>2</v>
      </c>
      <c r="I60" s="112">
        <v>3</v>
      </c>
      <c r="J60" s="10">
        <v>4</v>
      </c>
    </row>
    <row r="61" spans="2:10">
      <c r="C61" s="15" t="s">
        <v>11</v>
      </c>
      <c r="D61" s="16"/>
      <c r="E61" s="16"/>
      <c r="F61" s="16"/>
      <c r="G61" s="16"/>
      <c r="H61" s="16"/>
      <c r="I61" s="16"/>
      <c r="J61" s="17"/>
    </row>
    <row r="62" spans="2:10">
      <c r="C62" s="15" t="s">
        <v>17</v>
      </c>
      <c r="D62" s="16"/>
      <c r="E62" s="16"/>
      <c r="F62" s="16"/>
      <c r="G62" s="16"/>
      <c r="H62" s="129" t="s">
        <v>216</v>
      </c>
      <c r="I62" s="16"/>
      <c r="J62" s="17"/>
    </row>
    <row r="63" spans="2:10">
      <c r="C63" s="15" t="s">
        <v>13</v>
      </c>
      <c r="D63" s="52"/>
      <c r="E63" s="16"/>
      <c r="F63" s="16"/>
      <c r="G63" s="136" t="s">
        <v>212</v>
      </c>
      <c r="H63" s="52"/>
      <c r="I63" s="16"/>
      <c r="J63" s="17"/>
    </row>
    <row r="64" spans="2:10">
      <c r="C64" s="7"/>
      <c r="D64" s="8">
        <v>5</v>
      </c>
      <c r="E64" s="8">
        <v>6</v>
      </c>
      <c r="F64" s="8">
        <v>7</v>
      </c>
      <c r="G64" s="8">
        <v>8</v>
      </c>
      <c r="H64" s="8">
        <v>9</v>
      </c>
      <c r="I64" s="112">
        <v>10</v>
      </c>
      <c r="J64" s="10">
        <v>11</v>
      </c>
    </row>
    <row r="65" spans="2:10">
      <c r="C65" s="15" t="s">
        <v>11</v>
      </c>
      <c r="D65" s="16"/>
      <c r="E65" s="16"/>
      <c r="F65" s="16"/>
      <c r="G65" s="16"/>
      <c r="H65" s="16"/>
      <c r="I65" s="16"/>
      <c r="J65" s="17"/>
    </row>
    <row r="66" spans="2:10">
      <c r="C66" s="15" t="s">
        <v>17</v>
      </c>
      <c r="D66" s="16"/>
      <c r="E66" s="16"/>
      <c r="F66" s="16"/>
      <c r="G66" s="16"/>
      <c r="H66" s="129"/>
      <c r="I66" s="16"/>
      <c r="J66" s="17"/>
    </row>
    <row r="67" spans="2:10">
      <c r="C67" s="15" t="s">
        <v>13</v>
      </c>
      <c r="D67" s="136"/>
      <c r="E67" s="16"/>
      <c r="F67" s="136" t="s">
        <v>217</v>
      </c>
      <c r="G67" s="52"/>
      <c r="H67" s="52"/>
      <c r="I67" s="16"/>
      <c r="J67" s="17"/>
    </row>
    <row r="68" spans="2:10">
      <c r="C68" s="7"/>
      <c r="D68" s="8">
        <v>12</v>
      </c>
      <c r="E68" s="8">
        <v>13</v>
      </c>
      <c r="F68" s="8">
        <v>14</v>
      </c>
      <c r="G68" s="8">
        <v>15</v>
      </c>
      <c r="H68" s="8">
        <v>16</v>
      </c>
      <c r="I68" s="112">
        <v>17</v>
      </c>
      <c r="J68" s="10">
        <v>18</v>
      </c>
    </row>
    <row r="69" spans="2:10">
      <c r="C69" s="15" t="s">
        <v>11</v>
      </c>
      <c r="D69" s="16"/>
      <c r="E69" s="16"/>
      <c r="F69" s="16"/>
      <c r="G69" s="16"/>
      <c r="H69" s="16"/>
      <c r="I69" s="16"/>
      <c r="J69" s="17"/>
    </row>
    <row r="70" spans="2:10">
      <c r="C70" s="15" t="s">
        <v>17</v>
      </c>
      <c r="D70" s="16"/>
      <c r="E70" s="16"/>
      <c r="F70" s="16"/>
      <c r="G70" s="16"/>
      <c r="H70" s="138"/>
      <c r="I70" s="16"/>
      <c r="J70" s="17"/>
    </row>
    <row r="71" spans="2:10">
      <c r="C71" s="15" t="s">
        <v>13</v>
      </c>
      <c r="D71" s="136"/>
      <c r="E71" s="16"/>
      <c r="F71" s="136" t="s">
        <v>218</v>
      </c>
      <c r="G71" s="52"/>
      <c r="H71" s="52"/>
      <c r="I71" s="16"/>
      <c r="J71" s="17"/>
    </row>
    <row r="72" spans="2:10">
      <c r="C72" s="7"/>
      <c r="D72" s="8">
        <v>19</v>
      </c>
      <c r="E72" s="8">
        <v>20</v>
      </c>
      <c r="F72" s="8">
        <v>21</v>
      </c>
      <c r="G72" s="8">
        <v>22</v>
      </c>
      <c r="H72" s="8">
        <v>23</v>
      </c>
      <c r="I72" s="112">
        <v>24</v>
      </c>
      <c r="J72" s="10">
        <v>25</v>
      </c>
    </row>
    <row r="73" spans="2:10">
      <c r="C73" s="15" t="s">
        <v>11</v>
      </c>
      <c r="D73" s="16"/>
      <c r="E73" s="16"/>
      <c r="F73" s="16"/>
      <c r="G73" s="16"/>
      <c r="H73" s="16"/>
      <c r="I73" s="16"/>
      <c r="J73" s="17"/>
    </row>
    <row r="74" spans="2:10">
      <c r="C74" s="15" t="s">
        <v>17</v>
      </c>
      <c r="D74" s="129" t="s">
        <v>220</v>
      </c>
      <c r="E74" s="16"/>
      <c r="F74" s="16"/>
      <c r="G74" s="16"/>
      <c r="H74" s="129" t="s">
        <v>219</v>
      </c>
      <c r="I74" s="16"/>
      <c r="J74" s="17"/>
    </row>
    <row r="75" spans="2:10">
      <c r="C75" s="15" t="s">
        <v>13</v>
      </c>
      <c r="E75" s="136" t="s">
        <v>221</v>
      </c>
      <c r="G75" s="16"/>
      <c r="I75" s="136" t="s">
        <v>223</v>
      </c>
      <c r="J75" s="17"/>
    </row>
    <row r="76" spans="2:10">
      <c r="C76" s="7"/>
      <c r="D76" s="8">
        <v>26</v>
      </c>
      <c r="E76" s="8">
        <v>27</v>
      </c>
      <c r="F76" s="8">
        <v>28</v>
      </c>
      <c r="G76" s="8">
        <v>29</v>
      </c>
      <c r="H76" s="8">
        <v>30</v>
      </c>
      <c r="I76" s="150">
        <v>45108</v>
      </c>
      <c r="J76" s="10">
        <v>2</v>
      </c>
    </row>
    <row r="77" spans="2:10">
      <c r="C77" s="15" t="s">
        <v>11</v>
      </c>
      <c r="D77" s="16"/>
      <c r="E77" s="16"/>
      <c r="F77" s="145"/>
      <c r="G77" s="145"/>
      <c r="H77" s="145"/>
      <c r="I77" s="145"/>
      <c r="J77" s="147"/>
    </row>
    <row r="78" spans="2:10">
      <c r="C78" s="15" t="s">
        <v>17</v>
      </c>
      <c r="D78" s="16"/>
      <c r="E78" s="16"/>
      <c r="F78" s="16"/>
      <c r="G78" s="16"/>
      <c r="I78" s="128" t="s">
        <v>232</v>
      </c>
      <c r="J78" s="17"/>
    </row>
    <row r="79" spans="2:10">
      <c r="C79" s="15" t="s">
        <v>13</v>
      </c>
      <c r="D79" s="137"/>
      <c r="E79" s="52"/>
      <c r="G79" s="16"/>
      <c r="H79" s="16"/>
      <c r="I79" s="136" t="s">
        <v>225</v>
      </c>
      <c r="J79" s="17"/>
    </row>
    <row r="80" spans="2:10">
      <c r="B80" s="160" t="s">
        <v>222</v>
      </c>
      <c r="C80" s="7"/>
      <c r="D80" s="7">
        <v>3</v>
      </c>
      <c r="E80" s="7">
        <v>4</v>
      </c>
      <c r="F80" s="7">
        <v>5</v>
      </c>
      <c r="G80" s="7">
        <v>6</v>
      </c>
      <c r="H80" s="7">
        <v>7</v>
      </c>
      <c r="I80" s="112">
        <v>8</v>
      </c>
      <c r="J80" s="10">
        <v>9</v>
      </c>
    </row>
    <row r="81" spans="2:13">
      <c r="C81" s="15" t="s">
        <v>11</v>
      </c>
      <c r="D81" s="142"/>
      <c r="E81" s="142"/>
      <c r="F81" s="142"/>
      <c r="G81" s="142"/>
      <c r="H81" s="142"/>
      <c r="I81" s="142"/>
      <c r="J81" s="147"/>
    </row>
    <row r="82" spans="2:13">
      <c r="C82" s="15" t="s">
        <v>17</v>
      </c>
      <c r="D82" s="143"/>
      <c r="E82" s="149" t="s">
        <v>255</v>
      </c>
      <c r="F82" s="143"/>
      <c r="G82" s="143"/>
      <c r="H82" s="143"/>
      <c r="I82" s="143"/>
      <c r="J82" s="17"/>
    </row>
    <row r="83" spans="2:13">
      <c r="C83" s="15" t="s">
        <v>13</v>
      </c>
      <c r="D83" s="144"/>
      <c r="F83" s="148" t="s">
        <v>226</v>
      </c>
      <c r="G83" s="144"/>
      <c r="H83" s="148" t="s">
        <v>227</v>
      </c>
      <c r="I83" s="144"/>
      <c r="J83" s="17"/>
    </row>
    <row r="84" spans="2:13">
      <c r="C84" s="7"/>
      <c r="D84" s="7">
        <v>10</v>
      </c>
      <c r="E84" s="7">
        <v>11</v>
      </c>
      <c r="F84" s="7">
        <v>12</v>
      </c>
      <c r="G84" s="7">
        <v>13</v>
      </c>
      <c r="H84" s="7">
        <v>14</v>
      </c>
      <c r="I84" s="112">
        <v>15</v>
      </c>
      <c r="J84" s="10">
        <v>16</v>
      </c>
    </row>
    <row r="85" spans="2:13">
      <c r="C85" s="15" t="s">
        <v>11</v>
      </c>
      <c r="D85" s="143"/>
      <c r="E85" s="143"/>
      <c r="F85" s="143"/>
      <c r="G85" s="143"/>
      <c r="H85" s="143"/>
      <c r="I85" s="143"/>
      <c r="J85" s="147"/>
    </row>
    <row r="86" spans="2:13">
      <c r="C86" s="15" t="s">
        <v>17</v>
      </c>
      <c r="D86" s="143"/>
      <c r="E86" s="149" t="s">
        <v>255</v>
      </c>
      <c r="F86" s="143"/>
      <c r="G86" s="143"/>
      <c r="H86" s="143"/>
      <c r="I86" s="143"/>
      <c r="J86" s="17"/>
    </row>
    <row r="87" spans="2:13">
      <c r="C87" s="15" t="s">
        <v>13</v>
      </c>
      <c r="D87" s="143"/>
      <c r="E87" s="143"/>
      <c r="F87" s="148"/>
      <c r="G87" s="143"/>
      <c r="I87" s="148" t="s">
        <v>228</v>
      </c>
      <c r="J87" s="17"/>
    </row>
    <row r="88" spans="2:13">
      <c r="C88" s="7"/>
      <c r="D88" s="7">
        <v>17</v>
      </c>
      <c r="E88" s="7">
        <v>18</v>
      </c>
      <c r="F88" s="7">
        <v>19</v>
      </c>
      <c r="G88" s="7">
        <v>20</v>
      </c>
      <c r="H88" s="7">
        <v>21</v>
      </c>
      <c r="I88" s="112">
        <v>22</v>
      </c>
      <c r="J88" s="10">
        <v>23</v>
      </c>
    </row>
    <row r="89" spans="2:13">
      <c r="C89" s="15" t="s">
        <v>11</v>
      </c>
      <c r="D89" s="143"/>
      <c r="E89" s="143"/>
      <c r="F89" s="143"/>
      <c r="G89" s="143"/>
      <c r="H89" s="143"/>
      <c r="I89" s="143"/>
      <c r="J89" s="147"/>
    </row>
    <row r="90" spans="2:13">
      <c r="C90" s="15" t="s">
        <v>17</v>
      </c>
      <c r="D90" s="143"/>
      <c r="E90" s="149" t="s">
        <v>255</v>
      </c>
      <c r="F90" s="143"/>
      <c r="G90" s="143"/>
      <c r="H90" s="143"/>
      <c r="I90" s="143"/>
      <c r="J90" s="17"/>
    </row>
    <row r="91" spans="2:13">
      <c r="C91" s="15" t="s">
        <v>13</v>
      </c>
      <c r="D91" s="143"/>
      <c r="E91" s="143"/>
      <c r="F91" s="148"/>
      <c r="G91" s="143"/>
      <c r="I91" s="148" t="s">
        <v>229</v>
      </c>
      <c r="J91" s="17"/>
    </row>
    <row r="92" spans="2:13">
      <c r="C92" s="7"/>
      <c r="D92" s="7">
        <v>24</v>
      </c>
      <c r="E92" s="7">
        <v>25</v>
      </c>
      <c r="F92" s="7">
        <v>26</v>
      </c>
      <c r="G92" s="7">
        <v>27</v>
      </c>
      <c r="H92" s="7">
        <v>28</v>
      </c>
      <c r="I92" s="112">
        <v>29</v>
      </c>
      <c r="J92" s="10">
        <v>30</v>
      </c>
    </row>
    <row r="93" spans="2:13">
      <c r="C93" s="15" t="s">
        <v>11</v>
      </c>
      <c r="D93" s="143"/>
      <c r="E93" s="143"/>
      <c r="F93" s="143"/>
      <c r="G93" s="143"/>
      <c r="H93" s="143"/>
      <c r="I93" s="143"/>
      <c r="J93" s="147"/>
    </row>
    <row r="94" spans="2:13">
      <c r="C94" s="15" t="s">
        <v>17</v>
      </c>
      <c r="D94" s="143"/>
      <c r="E94" s="149" t="s">
        <v>231</v>
      </c>
      <c r="F94" s="143"/>
      <c r="G94" s="143"/>
      <c r="H94" s="143"/>
      <c r="I94" s="143"/>
      <c r="J94" s="17"/>
    </row>
    <row r="95" spans="2:13">
      <c r="C95" s="15" t="s">
        <v>13</v>
      </c>
      <c r="D95" s="143"/>
      <c r="E95" s="143"/>
      <c r="F95" s="148" t="s">
        <v>230</v>
      </c>
      <c r="G95" s="143"/>
      <c r="H95" s="148" t="s">
        <v>229</v>
      </c>
      <c r="I95" s="143"/>
      <c r="J95" s="17"/>
      <c r="L95" s="11" t="s">
        <v>242</v>
      </c>
    </row>
    <row r="96" spans="2:13">
      <c r="B96" s="161" t="s">
        <v>224</v>
      </c>
      <c r="C96" s="7"/>
      <c r="D96" s="7">
        <v>31</v>
      </c>
      <c r="E96" s="139">
        <v>45139</v>
      </c>
      <c r="F96" s="7">
        <v>2</v>
      </c>
      <c r="G96" s="7">
        <v>3</v>
      </c>
      <c r="H96" s="7">
        <v>4</v>
      </c>
      <c r="I96" s="112">
        <v>5</v>
      </c>
      <c r="J96" s="154">
        <v>6</v>
      </c>
      <c r="L96" s="124"/>
      <c r="M96" s="124" t="s">
        <v>9</v>
      </c>
    </row>
    <row r="97" spans="3:13">
      <c r="C97" s="140" t="s">
        <v>11</v>
      </c>
      <c r="D97" s="142"/>
      <c r="E97" s="163" t="s">
        <v>237</v>
      </c>
      <c r="F97" s="142"/>
      <c r="G97" s="142"/>
      <c r="H97" s="142"/>
      <c r="I97" s="151"/>
      <c r="J97" s="155"/>
      <c r="L97" s="6" t="s">
        <v>243</v>
      </c>
      <c r="M97" s="6" t="s">
        <v>241</v>
      </c>
    </row>
    <row r="98" spans="3:13">
      <c r="C98" s="15" t="s">
        <v>17</v>
      </c>
      <c r="D98" s="143"/>
      <c r="E98" s="149" t="s">
        <v>235</v>
      </c>
      <c r="F98" s="143"/>
      <c r="G98" s="143"/>
      <c r="H98" s="143"/>
      <c r="I98" s="143"/>
      <c r="J98" s="146"/>
      <c r="L98" s="6"/>
      <c r="M98" s="6" t="s">
        <v>244</v>
      </c>
    </row>
    <row r="99" spans="3:13">
      <c r="C99" s="152" t="s">
        <v>13</v>
      </c>
      <c r="D99" s="143"/>
      <c r="E99" s="143"/>
      <c r="F99" s="153" t="s">
        <v>234</v>
      </c>
      <c r="G99" s="143"/>
      <c r="H99" s="153" t="s">
        <v>233</v>
      </c>
      <c r="I99" s="143"/>
      <c r="J99" s="156"/>
      <c r="L99" s="6"/>
      <c r="M99" s="6"/>
    </row>
    <row r="100" spans="3:13">
      <c r="C100" s="7"/>
      <c r="D100" s="7">
        <v>7</v>
      </c>
      <c r="E100" s="7">
        <v>8</v>
      </c>
      <c r="F100" s="7">
        <v>9</v>
      </c>
      <c r="G100" s="7">
        <v>10</v>
      </c>
      <c r="H100" s="7">
        <v>11</v>
      </c>
      <c r="I100" s="112">
        <v>12</v>
      </c>
      <c r="J100" s="10">
        <v>13</v>
      </c>
      <c r="L100" s="6" t="s">
        <v>245</v>
      </c>
      <c r="M100" s="6" t="s">
        <v>246</v>
      </c>
    </row>
    <row r="101" spans="3:13">
      <c r="C101" s="140" t="s">
        <v>11</v>
      </c>
      <c r="D101" s="143"/>
      <c r="E101" s="143"/>
      <c r="F101" s="143"/>
      <c r="G101" s="142"/>
      <c r="H101" s="166"/>
      <c r="I101" s="164"/>
      <c r="J101" s="158"/>
      <c r="L101" s="6"/>
      <c r="M101" s="6" t="s">
        <v>247</v>
      </c>
    </row>
    <row r="102" spans="3:13">
      <c r="C102" s="15" t="s">
        <v>17</v>
      </c>
      <c r="D102" s="143"/>
      <c r="F102" s="149" t="s">
        <v>250</v>
      </c>
      <c r="G102" s="143"/>
      <c r="H102" s="166" t="s">
        <v>239</v>
      </c>
      <c r="I102" s="166" t="s">
        <v>239</v>
      </c>
      <c r="J102" s="146"/>
      <c r="L102" s="6"/>
      <c r="M102" s="6" t="s">
        <v>248</v>
      </c>
    </row>
    <row r="103" spans="3:13">
      <c r="C103" s="141" t="s">
        <v>13</v>
      </c>
      <c r="D103" s="144"/>
      <c r="E103" s="144"/>
      <c r="F103" s="153" t="s">
        <v>231</v>
      </c>
      <c r="G103" s="144"/>
      <c r="H103" s="55"/>
      <c r="I103" s="165"/>
      <c r="J103" s="156"/>
      <c r="L103" s="6"/>
      <c r="M103" s="6"/>
    </row>
    <row r="104" spans="3:13">
      <c r="C104" s="7"/>
      <c r="D104" s="7">
        <v>14</v>
      </c>
      <c r="E104" s="7">
        <v>15</v>
      </c>
      <c r="F104" s="7">
        <v>16</v>
      </c>
      <c r="G104" s="7">
        <v>17</v>
      </c>
      <c r="H104" s="7">
        <v>18</v>
      </c>
      <c r="I104" s="112">
        <v>19</v>
      </c>
      <c r="J104" s="10">
        <v>20</v>
      </c>
      <c r="L104" s="167"/>
      <c r="M104" s="6"/>
    </row>
    <row r="105" spans="3:13">
      <c r="C105" s="140" t="s">
        <v>11</v>
      </c>
      <c r="D105" s="164"/>
      <c r="E105" s="164"/>
      <c r="F105" s="143"/>
      <c r="G105" s="143"/>
      <c r="H105" s="143"/>
      <c r="I105" s="143"/>
      <c r="J105" s="158"/>
      <c r="L105" s="6" t="s">
        <v>249</v>
      </c>
      <c r="M105" s="6"/>
    </row>
    <row r="106" spans="3:13">
      <c r="C106" s="15" t="s">
        <v>17</v>
      </c>
      <c r="D106" s="166" t="s">
        <v>239</v>
      </c>
      <c r="E106" s="166" t="s">
        <v>239</v>
      </c>
      <c r="G106" s="149" t="s">
        <v>251</v>
      </c>
      <c r="H106" s="143"/>
      <c r="I106" s="143"/>
      <c r="J106" s="146"/>
      <c r="L106" s="6"/>
      <c r="M106" s="6"/>
    </row>
    <row r="107" spans="3:13">
      <c r="C107" s="141" t="s">
        <v>13</v>
      </c>
      <c r="D107" s="165"/>
      <c r="E107" s="165"/>
      <c r="G107" s="153" t="s">
        <v>252</v>
      </c>
      <c r="I107" s="153" t="s">
        <v>254</v>
      </c>
      <c r="J107" s="156"/>
    </row>
    <row r="108" spans="3:13">
      <c r="C108" s="7"/>
      <c r="D108" s="7">
        <v>21</v>
      </c>
      <c r="E108" s="7">
        <v>22</v>
      </c>
      <c r="F108" s="7">
        <v>23</v>
      </c>
      <c r="G108" s="7">
        <v>24</v>
      </c>
      <c r="H108" s="7">
        <v>25</v>
      </c>
      <c r="I108" s="112">
        <v>26</v>
      </c>
      <c r="J108" s="10">
        <v>27</v>
      </c>
    </row>
    <row r="109" spans="3:13">
      <c r="C109" s="140" t="s">
        <v>11</v>
      </c>
      <c r="D109" s="143"/>
      <c r="E109" s="143"/>
      <c r="F109" s="143"/>
      <c r="G109" s="143"/>
      <c r="H109" s="143"/>
      <c r="I109" s="143"/>
      <c r="J109" s="158"/>
    </row>
    <row r="110" spans="3:13">
      <c r="C110" s="15" t="s">
        <v>17</v>
      </c>
      <c r="D110" s="143"/>
      <c r="F110" s="149" t="s">
        <v>236</v>
      </c>
      <c r="G110" s="143"/>
      <c r="H110" s="143"/>
      <c r="I110" s="143"/>
      <c r="J110" s="146"/>
    </row>
    <row r="111" spans="3:13">
      <c r="C111" s="141" t="s">
        <v>13</v>
      </c>
      <c r="D111" s="144"/>
      <c r="E111" s="144"/>
      <c r="F111" s="153" t="s">
        <v>238</v>
      </c>
      <c r="G111" s="144"/>
      <c r="H111" s="153" t="s">
        <v>253</v>
      </c>
      <c r="I111" s="144"/>
      <c r="J111" s="157"/>
    </row>
    <row r="112" spans="3:13">
      <c r="C112" s="43"/>
      <c r="D112" s="43">
        <v>28</v>
      </c>
      <c r="E112" s="43">
        <v>29</v>
      </c>
      <c r="F112" s="43">
        <v>30</v>
      </c>
      <c r="G112" s="43">
        <v>31</v>
      </c>
      <c r="H112" s="162">
        <v>45170</v>
      </c>
      <c r="I112" s="111">
        <v>2</v>
      </c>
      <c r="J112" s="46">
        <v>3</v>
      </c>
    </row>
    <row r="113" spans="3:10">
      <c r="C113" s="140" t="s">
        <v>11</v>
      </c>
      <c r="D113" s="143"/>
      <c r="E113" s="143"/>
      <c r="F113" s="143"/>
      <c r="G113" s="143"/>
      <c r="H113" s="143"/>
      <c r="I113" s="143"/>
      <c r="J113" s="159"/>
    </row>
    <row r="114" spans="3:10">
      <c r="C114" s="15" t="s">
        <v>17</v>
      </c>
      <c r="D114" s="143"/>
      <c r="F114" s="149" t="s">
        <v>256</v>
      </c>
      <c r="G114" s="143"/>
      <c r="H114" s="143"/>
      <c r="I114" s="143"/>
      <c r="J114" s="17"/>
    </row>
    <row r="115" spans="3:10">
      <c r="C115" s="141" t="s">
        <v>13</v>
      </c>
      <c r="D115" s="144"/>
      <c r="E115" s="144"/>
      <c r="F115" s="153" t="s">
        <v>247</v>
      </c>
      <c r="G115" s="144"/>
      <c r="H115" s="153" t="s">
        <v>257</v>
      </c>
      <c r="I115" s="144"/>
      <c r="J115" s="157"/>
    </row>
    <row r="116" spans="3:10">
      <c r="C116" s="43"/>
      <c r="D116" s="43">
        <v>4</v>
      </c>
      <c r="E116" s="43">
        <v>5</v>
      </c>
      <c r="F116" s="43">
        <v>6</v>
      </c>
      <c r="G116" s="43">
        <v>7</v>
      </c>
      <c r="H116" s="43">
        <v>8</v>
      </c>
      <c r="I116" s="172">
        <v>9</v>
      </c>
      <c r="J116" s="46">
        <v>10</v>
      </c>
    </row>
    <row r="117" spans="3:10">
      <c r="C117" s="140" t="s">
        <v>11</v>
      </c>
      <c r="D117" s="143"/>
      <c r="E117" s="143"/>
      <c r="F117" s="143"/>
      <c r="G117" s="143"/>
      <c r="H117" s="168"/>
      <c r="I117" s="173"/>
      <c r="J117" s="159"/>
    </row>
    <row r="118" spans="3:10">
      <c r="C118" s="15" t="s">
        <v>17</v>
      </c>
      <c r="D118" s="143"/>
      <c r="E118" s="149" t="s">
        <v>258</v>
      </c>
      <c r="F118" s="143"/>
      <c r="G118" s="143"/>
      <c r="H118" s="169" t="s">
        <v>261</v>
      </c>
      <c r="I118" s="173"/>
      <c r="J118" s="17"/>
    </row>
    <row r="119" spans="3:10">
      <c r="C119" s="141" t="s">
        <v>13</v>
      </c>
      <c r="D119" s="144"/>
      <c r="E119" s="144"/>
      <c r="F119" s="153" t="s">
        <v>260</v>
      </c>
      <c r="G119" s="144"/>
      <c r="H119" s="170" t="s">
        <v>267</v>
      </c>
      <c r="I119" s="174"/>
      <c r="J119" s="157"/>
    </row>
    <row r="120" spans="3:10">
      <c r="C120" s="43"/>
      <c r="D120" s="43">
        <v>11</v>
      </c>
      <c r="E120" s="43">
        <v>12</v>
      </c>
      <c r="F120" s="43">
        <v>13</v>
      </c>
      <c r="G120" s="43">
        <v>14</v>
      </c>
      <c r="H120" s="43">
        <v>15</v>
      </c>
      <c r="I120" s="172">
        <v>16</v>
      </c>
      <c r="J120" s="46">
        <v>17</v>
      </c>
    </row>
    <row r="121" spans="3:10">
      <c r="C121" s="140" t="s">
        <v>11</v>
      </c>
      <c r="D121" s="143"/>
      <c r="F121" s="143"/>
      <c r="G121" s="143"/>
      <c r="H121" s="168"/>
      <c r="I121" s="173"/>
      <c r="J121" s="159"/>
    </row>
    <row r="122" spans="3:10">
      <c r="C122" s="15" t="s">
        <v>17</v>
      </c>
      <c r="D122" s="143"/>
      <c r="F122" s="143"/>
      <c r="G122" s="175" t="s">
        <v>263</v>
      </c>
      <c r="H122" s="168"/>
      <c r="I122" s="173"/>
      <c r="J122" s="17"/>
    </row>
    <row r="123" spans="3:10">
      <c r="C123" s="141" t="s">
        <v>13</v>
      </c>
      <c r="D123" s="144"/>
      <c r="F123" s="153" t="s">
        <v>259</v>
      </c>
      <c r="G123" s="144"/>
      <c r="H123" s="171" t="s">
        <v>268</v>
      </c>
      <c r="I123" s="174"/>
      <c r="J123" s="157"/>
    </row>
    <row r="124" spans="3:10">
      <c r="C124" s="43"/>
      <c r="D124" s="43">
        <v>18</v>
      </c>
      <c r="E124" s="7">
        <v>19</v>
      </c>
      <c r="F124" s="43">
        <v>20</v>
      </c>
      <c r="G124" s="43">
        <v>21</v>
      </c>
      <c r="H124" s="43">
        <v>22</v>
      </c>
      <c r="I124" s="172">
        <v>23</v>
      </c>
      <c r="J124" s="46">
        <v>24</v>
      </c>
    </row>
    <row r="125" spans="3:10">
      <c r="C125" s="140" t="s">
        <v>11</v>
      </c>
      <c r="D125" s="143"/>
      <c r="E125" s="143"/>
      <c r="F125" s="143"/>
      <c r="G125" s="143"/>
      <c r="H125" s="168"/>
      <c r="I125" s="173"/>
      <c r="J125" s="159"/>
    </row>
    <row r="126" spans="3:10">
      <c r="C126" s="15" t="s">
        <v>17</v>
      </c>
      <c r="D126" s="143"/>
      <c r="E126" s="149" t="s">
        <v>265</v>
      </c>
      <c r="G126" s="143"/>
      <c r="H126" s="168"/>
      <c r="I126" s="173"/>
      <c r="J126" s="17"/>
    </row>
    <row r="127" spans="3:10">
      <c r="C127" s="141" t="s">
        <v>13</v>
      </c>
      <c r="D127" s="144"/>
      <c r="E127" s="153" t="s">
        <v>262</v>
      </c>
      <c r="G127" s="144"/>
      <c r="H127" s="169" t="s">
        <v>269</v>
      </c>
      <c r="I127" s="174"/>
      <c r="J127" s="157"/>
    </row>
    <row r="128" spans="3:10">
      <c r="C128" s="43"/>
      <c r="D128" s="43">
        <v>25</v>
      </c>
      <c r="E128" s="43">
        <v>26</v>
      </c>
      <c r="F128" s="7">
        <v>27</v>
      </c>
      <c r="G128" s="43">
        <v>28</v>
      </c>
      <c r="H128" s="43">
        <v>29</v>
      </c>
      <c r="I128" s="172">
        <v>30</v>
      </c>
      <c r="J128" s="127" t="s">
        <v>264</v>
      </c>
    </row>
    <row r="129" spans="3:10">
      <c r="C129" s="140" t="s">
        <v>11</v>
      </c>
      <c r="D129" s="143"/>
      <c r="E129" s="143"/>
      <c r="F129" s="143"/>
      <c r="G129" s="143"/>
      <c r="H129" s="168"/>
      <c r="I129" s="173"/>
      <c r="J129" s="159"/>
    </row>
    <row r="130" spans="3:10">
      <c r="C130" s="15" t="s">
        <v>17</v>
      </c>
      <c r="D130" s="143"/>
      <c r="F130" s="149" t="s">
        <v>266</v>
      </c>
      <c r="G130" s="143"/>
      <c r="H130" s="168"/>
      <c r="I130" s="173"/>
      <c r="J130" s="17"/>
    </row>
    <row r="131" spans="3:10">
      <c r="C131" s="141" t="s">
        <v>13</v>
      </c>
      <c r="D131" s="144"/>
      <c r="E131" s="144"/>
      <c r="F131" s="148" t="s">
        <v>266</v>
      </c>
      <c r="G131" s="144"/>
      <c r="H131" s="177"/>
      <c r="I131" s="174"/>
      <c r="J131" s="157"/>
    </row>
    <row r="132" spans="3:10">
      <c r="C132" s="43"/>
      <c r="D132" s="43">
        <v>2</v>
      </c>
      <c r="E132" s="43">
        <v>3</v>
      </c>
      <c r="F132" s="43">
        <v>4</v>
      </c>
      <c r="G132" s="43">
        <v>5</v>
      </c>
      <c r="H132" s="43">
        <v>6</v>
      </c>
      <c r="I132" s="172">
        <v>7</v>
      </c>
      <c r="J132" s="46">
        <v>8</v>
      </c>
    </row>
    <row r="133" spans="3:10">
      <c r="C133" s="140" t="s">
        <v>11</v>
      </c>
      <c r="D133" s="143"/>
      <c r="E133" s="143"/>
      <c r="F133" s="143"/>
      <c r="G133" s="143"/>
      <c r="H133" s="168"/>
      <c r="I133" s="173"/>
      <c r="J133" s="159"/>
    </row>
    <row r="134" spans="3:10">
      <c r="C134" s="15" t="s">
        <v>17</v>
      </c>
      <c r="D134" s="143"/>
      <c r="E134" s="149" t="s">
        <v>270</v>
      </c>
      <c r="F134" s="143"/>
      <c r="G134" s="143"/>
      <c r="H134" s="168"/>
      <c r="I134" s="173"/>
      <c r="J134" s="17"/>
    </row>
    <row r="135" spans="3:10">
      <c r="C135" s="141" t="s">
        <v>13</v>
      </c>
      <c r="D135" s="144"/>
      <c r="E135" s="144"/>
      <c r="F135" s="144"/>
      <c r="H135" s="169" t="s">
        <v>271</v>
      </c>
      <c r="I135" s="174"/>
      <c r="J135" s="157"/>
    </row>
    <row r="136" spans="3:10">
      <c r="C136" s="43"/>
      <c r="D136" s="43">
        <v>9</v>
      </c>
      <c r="E136" s="43">
        <v>10</v>
      </c>
      <c r="F136" s="43">
        <v>11</v>
      </c>
      <c r="G136" s="43">
        <v>12</v>
      </c>
      <c r="H136" s="43">
        <v>13</v>
      </c>
      <c r="I136" s="172">
        <v>14</v>
      </c>
      <c r="J136" s="46">
        <v>15</v>
      </c>
    </row>
    <row r="137" spans="3:10">
      <c r="C137" s="140" t="s">
        <v>11</v>
      </c>
      <c r="D137" s="143"/>
      <c r="F137" s="143"/>
      <c r="G137" s="143"/>
      <c r="H137" s="168"/>
      <c r="I137" s="173"/>
      <c r="J137" s="159"/>
    </row>
    <row r="138" spans="3:10">
      <c r="C138" s="15" t="s">
        <v>17</v>
      </c>
      <c r="D138" s="143"/>
      <c r="F138" s="149" t="s">
        <v>273</v>
      </c>
      <c r="G138" s="143"/>
      <c r="H138" s="149" t="s">
        <v>274</v>
      </c>
      <c r="I138" s="173"/>
      <c r="J138" s="17"/>
    </row>
    <row r="139" spans="3:10">
      <c r="C139" s="141" t="s">
        <v>13</v>
      </c>
      <c r="D139" s="176" t="s">
        <v>272</v>
      </c>
      <c r="E139" s="144"/>
      <c r="F139" s="144"/>
      <c r="G139" s="144"/>
      <c r="H139" s="143"/>
      <c r="I139" s="174"/>
      <c r="J139" s="157"/>
    </row>
    <row r="140" spans="3:10">
      <c r="C140" s="43"/>
      <c r="D140" s="43">
        <v>16</v>
      </c>
      <c r="E140" s="43">
        <v>17</v>
      </c>
      <c r="F140" s="43">
        <v>18</v>
      </c>
      <c r="G140" s="43">
        <v>19</v>
      </c>
      <c r="H140" s="43">
        <v>20</v>
      </c>
      <c r="I140" s="172">
        <v>21</v>
      </c>
      <c r="J140" s="46">
        <v>22</v>
      </c>
    </row>
    <row r="141" spans="3:10">
      <c r="C141" s="140" t="s">
        <v>11</v>
      </c>
      <c r="D141" s="143"/>
      <c r="E141" s="143"/>
      <c r="F141" s="143"/>
      <c r="G141" s="143"/>
      <c r="H141" s="168"/>
      <c r="I141" s="173"/>
      <c r="J141" s="159"/>
    </row>
    <row r="142" spans="3:10">
      <c r="C142" s="15" t="s">
        <v>17</v>
      </c>
      <c r="D142" s="143"/>
      <c r="F142" s="135" t="s">
        <v>270</v>
      </c>
      <c r="G142" s="143"/>
      <c r="H142" s="168"/>
      <c r="I142" s="173"/>
      <c r="J142" s="17"/>
    </row>
    <row r="143" spans="3:10">
      <c r="C143" s="141" t="s">
        <v>13</v>
      </c>
      <c r="D143" s="144"/>
      <c r="E143" s="148" t="s">
        <v>277</v>
      </c>
      <c r="F143" s="143"/>
      <c r="G143" s="148" t="s">
        <v>281</v>
      </c>
      <c r="H143" s="168"/>
      <c r="I143" s="174"/>
      <c r="J143" s="157"/>
    </row>
    <row r="144" spans="3:10">
      <c r="C144" s="43"/>
      <c r="D144" s="43">
        <v>23</v>
      </c>
      <c r="E144" s="43">
        <v>24</v>
      </c>
      <c r="F144" s="43">
        <v>25</v>
      </c>
      <c r="G144" s="43">
        <v>26</v>
      </c>
      <c r="H144" s="43">
        <v>27</v>
      </c>
      <c r="I144" s="172">
        <v>28</v>
      </c>
      <c r="J144" s="46">
        <v>29</v>
      </c>
    </row>
    <row r="145" spans="3:10">
      <c r="C145" s="140" t="s">
        <v>11</v>
      </c>
      <c r="D145" s="143"/>
      <c r="E145" s="143"/>
      <c r="F145" s="142"/>
      <c r="G145" s="143"/>
      <c r="H145" s="168"/>
      <c r="I145" s="173"/>
      <c r="J145" s="159" t="s">
        <v>275</v>
      </c>
    </row>
    <row r="146" spans="3:10">
      <c r="C146" s="15" t="s">
        <v>17</v>
      </c>
      <c r="D146" s="143"/>
      <c r="E146" s="149" t="s">
        <v>270</v>
      </c>
      <c r="F146" s="153" t="s">
        <v>280</v>
      </c>
      <c r="G146" s="149" t="s">
        <v>278</v>
      </c>
      <c r="H146" s="168"/>
      <c r="I146" s="173"/>
      <c r="J146" s="17"/>
    </row>
    <row r="147" spans="3:10">
      <c r="C147" s="141" t="s">
        <v>13</v>
      </c>
      <c r="D147" s="144" t="s">
        <v>276</v>
      </c>
      <c r="E147" s="144"/>
      <c r="F147" s="148" t="s">
        <v>279</v>
      </c>
      <c r="G147" s="148" t="s">
        <v>278</v>
      </c>
      <c r="H147" s="169" t="s">
        <v>282</v>
      </c>
      <c r="I147" s="174"/>
      <c r="J147" s="157"/>
    </row>
    <row r="148" spans="3:10">
      <c r="C148" s="43"/>
      <c r="D148" s="43">
        <v>30</v>
      </c>
      <c r="E148" s="43">
        <v>31</v>
      </c>
      <c r="F148" s="162">
        <v>45231</v>
      </c>
      <c r="G148" s="43">
        <v>2</v>
      </c>
      <c r="H148" s="43">
        <v>3</v>
      </c>
      <c r="I148" s="172">
        <v>4</v>
      </c>
      <c r="J148" s="46">
        <v>5</v>
      </c>
    </row>
    <row r="149" spans="3:10">
      <c r="C149" s="140" t="s">
        <v>11</v>
      </c>
      <c r="D149" s="143"/>
      <c r="E149" s="143"/>
      <c r="F149" s="142"/>
      <c r="G149" s="143"/>
      <c r="H149" s="178"/>
      <c r="I149" s="173"/>
      <c r="J149" s="159"/>
    </row>
    <row r="150" spans="3:10">
      <c r="C150" s="15" t="s">
        <v>17</v>
      </c>
      <c r="D150" s="143"/>
      <c r="E150" s="143"/>
      <c r="F150" s="149" t="s">
        <v>283</v>
      </c>
      <c r="G150" s="143"/>
      <c r="H150" s="168"/>
      <c r="I150" s="173"/>
      <c r="J150" s="17"/>
    </row>
    <row r="151" spans="3:10">
      <c r="C151" s="141" t="s">
        <v>13</v>
      </c>
      <c r="D151" s="144"/>
      <c r="E151" s="144"/>
      <c r="F151" s="144"/>
      <c r="G151" s="144"/>
      <c r="H151" s="176" t="s">
        <v>280</v>
      </c>
      <c r="I151" s="174"/>
      <c r="J151" s="157"/>
    </row>
    <row r="152" spans="3:10">
      <c r="C152" s="43"/>
      <c r="D152" s="43">
        <v>6</v>
      </c>
      <c r="E152" s="43">
        <v>7</v>
      </c>
      <c r="F152" s="43">
        <v>8</v>
      </c>
      <c r="G152" s="43">
        <v>9</v>
      </c>
      <c r="H152" s="43">
        <v>10</v>
      </c>
      <c r="I152" s="172">
        <v>11</v>
      </c>
      <c r="J152" s="46">
        <v>12</v>
      </c>
    </row>
    <row r="153" spans="3:10">
      <c r="C153" s="140" t="s">
        <v>11</v>
      </c>
      <c r="D153" s="143"/>
      <c r="E153" s="143"/>
      <c r="F153" s="142"/>
      <c r="G153" s="143" t="s">
        <v>285</v>
      </c>
      <c r="H153" s="178"/>
      <c r="I153" s="173"/>
      <c r="J153" s="159"/>
    </row>
    <row r="154" spans="3:10">
      <c r="C154" s="15" t="s">
        <v>17</v>
      </c>
      <c r="D154" s="143"/>
      <c r="E154" s="149" t="s">
        <v>280</v>
      </c>
      <c r="F154" s="143"/>
      <c r="G154" s="143"/>
      <c r="H154" s="168"/>
      <c r="I154" s="173"/>
      <c r="J154" s="17"/>
    </row>
    <row r="155" spans="3:10">
      <c r="C155" s="141" t="s">
        <v>13</v>
      </c>
      <c r="D155" s="148" t="s">
        <v>286</v>
      </c>
      <c r="F155" s="148" t="s">
        <v>284</v>
      </c>
      <c r="G155" s="144"/>
      <c r="H155" s="176" t="s">
        <v>287</v>
      </c>
      <c r="I155" s="174"/>
      <c r="J155" s="157"/>
    </row>
    <row r="156" spans="3:10">
      <c r="C156" s="43"/>
      <c r="D156" s="43">
        <v>13</v>
      </c>
      <c r="E156" s="7">
        <v>14</v>
      </c>
      <c r="F156" s="43">
        <v>15</v>
      </c>
      <c r="G156" s="43">
        <v>16</v>
      </c>
      <c r="H156" s="43">
        <v>17</v>
      </c>
      <c r="I156" s="172">
        <v>18</v>
      </c>
      <c r="J156" s="46">
        <v>19</v>
      </c>
    </row>
    <row r="157" spans="3:10">
      <c r="C157" s="140" t="s">
        <v>11</v>
      </c>
      <c r="D157" s="189"/>
      <c r="E157" s="189"/>
      <c r="F157" s="190"/>
      <c r="G157" s="191"/>
      <c r="H157" s="186"/>
      <c r="I157" s="179"/>
      <c r="J157" s="159"/>
    </row>
    <row r="158" spans="3:10">
      <c r="C158" s="15" t="s">
        <v>17</v>
      </c>
      <c r="D158" s="189"/>
      <c r="E158" s="187"/>
      <c r="F158" s="192"/>
      <c r="G158" s="143"/>
      <c r="H158" s="143"/>
      <c r="I158" s="179"/>
      <c r="J158" s="17"/>
    </row>
    <row r="159" spans="3:10">
      <c r="C159" s="141" t="s">
        <v>13</v>
      </c>
      <c r="D159" s="193"/>
      <c r="E159" s="185" t="s">
        <v>288</v>
      </c>
      <c r="F159" s="194"/>
      <c r="G159" s="144"/>
      <c r="H159" s="188"/>
      <c r="I159" s="182"/>
      <c r="J159" s="157"/>
    </row>
    <row r="160" spans="3:10">
      <c r="C160" s="43"/>
      <c r="D160" s="184">
        <v>20</v>
      </c>
      <c r="E160" s="184">
        <v>21</v>
      </c>
      <c r="F160" s="195">
        <v>22</v>
      </c>
      <c r="G160" s="184">
        <v>23</v>
      </c>
      <c r="H160" s="184">
        <v>24</v>
      </c>
      <c r="I160" s="196">
        <v>25</v>
      </c>
      <c r="J160" s="46">
        <v>26</v>
      </c>
    </row>
    <row r="161" spans="3:10">
      <c r="C161" s="140" t="s">
        <v>11</v>
      </c>
      <c r="D161" s="189"/>
      <c r="E161" s="186"/>
      <c r="F161" s="190"/>
      <c r="G161" s="191"/>
      <c r="H161" s="186"/>
      <c r="I161" s="181"/>
      <c r="J161" s="159"/>
    </row>
    <row r="162" spans="3:10" ht="14.25">
      <c r="C162" s="15" t="s">
        <v>17</v>
      </c>
      <c r="D162" s="189"/>
      <c r="F162" s="183" t="s">
        <v>291</v>
      </c>
      <c r="G162" s="189"/>
      <c r="H162" s="183" t="s">
        <v>292</v>
      </c>
      <c r="I162" s="179"/>
      <c r="J162" s="17"/>
    </row>
    <row r="163" spans="3:10" ht="14.25">
      <c r="C163" s="141" t="s">
        <v>13</v>
      </c>
      <c r="D163" s="193"/>
      <c r="E163" s="144"/>
      <c r="F163" s="362" t="s">
        <v>291</v>
      </c>
      <c r="G163" s="144"/>
      <c r="H163" s="180" t="s">
        <v>289</v>
      </c>
      <c r="I163" s="363"/>
      <c r="J163" s="157"/>
    </row>
    <row r="164" spans="3:10">
      <c r="C164" s="43"/>
      <c r="D164" s="184">
        <v>27</v>
      </c>
      <c r="E164" s="184">
        <v>28</v>
      </c>
      <c r="F164" s="184">
        <v>29</v>
      </c>
      <c r="G164" s="184">
        <v>30</v>
      </c>
      <c r="H164" s="200">
        <v>45261</v>
      </c>
      <c r="I164" s="196">
        <v>2</v>
      </c>
      <c r="J164" s="46">
        <v>3</v>
      </c>
    </row>
    <row r="165" spans="3:10">
      <c r="C165" s="140" t="s">
        <v>11</v>
      </c>
      <c r="D165" s="187"/>
      <c r="E165" s="187"/>
      <c r="F165" s="189"/>
      <c r="G165" s="189"/>
      <c r="H165" s="187"/>
      <c r="I165" s="179"/>
      <c r="J165" s="159"/>
    </row>
    <row r="166" spans="3:10">
      <c r="C166" s="141" t="s">
        <v>17</v>
      </c>
      <c r="D166" s="189"/>
      <c r="E166" s="203"/>
      <c r="F166" s="189"/>
      <c r="G166" s="189"/>
      <c r="H166" s="187"/>
      <c r="I166" s="179"/>
      <c r="J166" s="198"/>
    </row>
    <row r="167" spans="3:10" ht="14.25">
      <c r="C167" s="141" t="s">
        <v>13</v>
      </c>
      <c r="D167" s="193"/>
      <c r="E167" s="144"/>
      <c r="F167" s="185"/>
      <c r="G167" s="197" t="s">
        <v>290</v>
      </c>
      <c r="H167" s="185"/>
      <c r="I167" s="174"/>
      <c r="J167" s="199"/>
    </row>
    <row r="168" spans="3:10">
      <c r="C168" s="43"/>
      <c r="D168" s="184">
        <v>4</v>
      </c>
      <c r="E168" s="184">
        <v>5</v>
      </c>
      <c r="F168" s="184">
        <v>6</v>
      </c>
      <c r="G168" s="184">
        <v>7</v>
      </c>
      <c r="H168" s="184">
        <v>8</v>
      </c>
      <c r="I168" s="196">
        <v>9</v>
      </c>
      <c r="J168" s="46">
        <v>10</v>
      </c>
    </row>
    <row r="169" spans="3:10">
      <c r="C169" s="140" t="s">
        <v>11</v>
      </c>
      <c r="D169" s="189"/>
      <c r="E169" s="187"/>
      <c r="F169" s="189"/>
      <c r="G169" s="189"/>
      <c r="H169" s="187"/>
      <c r="I169" s="179"/>
      <c r="J169" s="159"/>
    </row>
    <row r="170" spans="3:10">
      <c r="C170" s="141" t="s">
        <v>17</v>
      </c>
      <c r="D170" s="189"/>
      <c r="E170" s="203"/>
      <c r="F170" s="189"/>
      <c r="G170" s="189"/>
      <c r="H170" s="187"/>
      <c r="I170" s="179"/>
      <c r="J170" s="198"/>
    </row>
    <row r="171" spans="3:10" ht="14.25">
      <c r="C171" s="141" t="s">
        <v>13</v>
      </c>
      <c r="D171" s="193"/>
      <c r="E171" s="144"/>
      <c r="F171" s="185"/>
      <c r="G171" s="202"/>
      <c r="H171" s="185"/>
      <c r="I171" s="174"/>
      <c r="J171" s="199"/>
    </row>
    <row r="172" spans="3:10">
      <c r="C172" s="43"/>
      <c r="D172" s="184">
        <v>11</v>
      </c>
      <c r="E172" s="184">
        <v>12</v>
      </c>
      <c r="F172" s="184">
        <v>13</v>
      </c>
      <c r="G172" s="184">
        <v>14</v>
      </c>
      <c r="H172" s="184">
        <v>15</v>
      </c>
      <c r="I172" s="196">
        <v>16</v>
      </c>
      <c r="J172" s="46">
        <v>17</v>
      </c>
    </row>
    <row r="173" spans="3:10">
      <c r="C173" s="140" t="s">
        <v>11</v>
      </c>
      <c r="D173" s="189"/>
      <c r="E173" s="187"/>
      <c r="F173" s="189"/>
      <c r="G173" s="189"/>
      <c r="H173" s="187"/>
      <c r="I173" s="179"/>
      <c r="J173" s="159"/>
    </row>
    <row r="174" spans="3:10">
      <c r="C174" s="141" t="s">
        <v>17</v>
      </c>
      <c r="D174" s="189"/>
      <c r="E174" s="203"/>
      <c r="F174" s="189"/>
      <c r="G174" s="189"/>
      <c r="H174" s="187"/>
      <c r="I174" s="179"/>
      <c r="J174" s="198"/>
    </row>
    <row r="175" spans="3:10" ht="14.25">
      <c r="C175" s="141" t="s">
        <v>13</v>
      </c>
      <c r="D175" s="193"/>
      <c r="E175" s="144"/>
      <c r="F175" s="185"/>
      <c r="G175" s="202"/>
      <c r="H175" s="185"/>
      <c r="I175" s="174"/>
      <c r="J175" s="199"/>
    </row>
    <row r="176" spans="3:10">
      <c r="C176" s="43"/>
      <c r="D176" s="184">
        <v>18</v>
      </c>
      <c r="E176" s="184">
        <v>19</v>
      </c>
      <c r="F176" s="184">
        <v>20</v>
      </c>
      <c r="G176" s="184">
        <v>21</v>
      </c>
      <c r="H176" s="184">
        <v>22</v>
      </c>
      <c r="I176" s="196">
        <v>23</v>
      </c>
      <c r="J176" s="46">
        <v>24</v>
      </c>
    </row>
    <row r="177" spans="3:10">
      <c r="C177" s="140" t="s">
        <v>11</v>
      </c>
      <c r="D177" s="189"/>
      <c r="E177" s="187"/>
      <c r="F177" s="189"/>
      <c r="G177" s="189"/>
      <c r="H177" s="187"/>
      <c r="I177" s="179"/>
      <c r="J177" s="159"/>
    </row>
    <row r="178" spans="3:10">
      <c r="C178" s="141" t="s">
        <v>17</v>
      </c>
      <c r="D178" s="189"/>
      <c r="E178" s="203"/>
      <c r="F178" s="189"/>
      <c r="G178" s="189"/>
      <c r="H178" s="187"/>
      <c r="I178" s="179"/>
      <c r="J178" s="198"/>
    </row>
    <row r="179" spans="3:10" ht="14.25">
      <c r="C179" s="141" t="s">
        <v>13</v>
      </c>
      <c r="D179" s="193"/>
      <c r="E179" s="144"/>
      <c r="F179" s="185"/>
      <c r="G179" s="202"/>
      <c r="H179" s="185"/>
      <c r="I179" s="174"/>
      <c r="J179" s="199"/>
    </row>
    <row r="180" spans="3:10">
      <c r="C180" s="43"/>
      <c r="D180" s="184">
        <v>25</v>
      </c>
      <c r="E180" s="184">
        <v>26</v>
      </c>
      <c r="F180" s="184">
        <v>27</v>
      </c>
      <c r="G180" s="184">
        <v>28</v>
      </c>
      <c r="H180" s="184">
        <v>29</v>
      </c>
      <c r="I180" s="196">
        <v>30</v>
      </c>
      <c r="J180" s="201">
        <v>44927</v>
      </c>
    </row>
    <row r="181" spans="3:10">
      <c r="C181" s="140" t="s">
        <v>11</v>
      </c>
      <c r="D181" s="189"/>
      <c r="E181" s="187"/>
      <c r="F181" s="189"/>
      <c r="G181" s="189"/>
      <c r="H181" s="187"/>
      <c r="I181" s="179"/>
      <c r="J181" s="159"/>
    </row>
    <row r="182" spans="3:10">
      <c r="C182" s="141" t="s">
        <v>17</v>
      </c>
      <c r="D182" s="189"/>
      <c r="E182" s="203"/>
      <c r="F182" s="189"/>
      <c r="G182" s="189"/>
      <c r="H182" s="187"/>
      <c r="I182" s="179"/>
      <c r="J182" s="198"/>
    </row>
    <row r="183" spans="3:10" ht="14.25">
      <c r="C183" s="141" t="s">
        <v>13</v>
      </c>
      <c r="D183" s="193"/>
      <c r="E183" s="144"/>
      <c r="F183" s="185"/>
      <c r="G183" s="202"/>
      <c r="H183" s="185"/>
      <c r="I183" s="174"/>
      <c r="J183" s="199"/>
    </row>
    <row r="184" spans="3:10">
      <c r="C184" s="43"/>
      <c r="D184" s="184">
        <v>2</v>
      </c>
      <c r="E184" s="184">
        <v>3</v>
      </c>
      <c r="F184" s="184">
        <v>4</v>
      </c>
      <c r="G184" s="184">
        <v>5</v>
      </c>
      <c r="H184" s="184">
        <v>6</v>
      </c>
      <c r="I184" s="196">
        <v>7</v>
      </c>
      <c r="J184" s="46">
        <v>8</v>
      </c>
    </row>
    <row r="185" spans="3:10">
      <c r="C185" s="140" t="s">
        <v>11</v>
      </c>
      <c r="D185" s="189"/>
      <c r="E185" s="187"/>
      <c r="F185" s="189"/>
      <c r="G185" s="189"/>
      <c r="H185" s="187"/>
      <c r="I185" s="179"/>
      <c r="J185" s="159"/>
    </row>
    <row r="186" spans="3:10">
      <c r="C186" s="141" t="s">
        <v>17</v>
      </c>
      <c r="D186" s="189"/>
      <c r="E186" s="203"/>
      <c r="F186" s="189"/>
      <c r="G186" s="189"/>
      <c r="H186" s="187"/>
      <c r="I186" s="179"/>
      <c r="J186" s="198"/>
    </row>
    <row r="187" spans="3:10" ht="14.25">
      <c r="C187" s="141" t="s">
        <v>13</v>
      </c>
      <c r="D187" s="193"/>
      <c r="E187" s="144"/>
      <c r="F187" s="185"/>
      <c r="G187" s="202"/>
      <c r="H187" s="185"/>
      <c r="I187" s="174"/>
      <c r="J187" s="199"/>
    </row>
    <row r="188" spans="3:10">
      <c r="C188" s="43"/>
      <c r="D188" s="184">
        <v>9</v>
      </c>
      <c r="E188" s="184">
        <v>10</v>
      </c>
      <c r="F188" s="184">
        <v>11</v>
      </c>
      <c r="G188" s="184">
        <v>12</v>
      </c>
      <c r="H188" s="184">
        <v>13</v>
      </c>
      <c r="I188" s="196">
        <v>14</v>
      </c>
      <c r="J188" s="46">
        <v>15</v>
      </c>
    </row>
    <row r="189" spans="3:10">
      <c r="C189" s="140" t="s">
        <v>11</v>
      </c>
      <c r="D189" s="189"/>
      <c r="E189" s="187"/>
      <c r="F189" s="189"/>
      <c r="G189" s="189"/>
      <c r="H189" s="187"/>
      <c r="I189" s="179"/>
      <c r="J189" s="159"/>
    </row>
    <row r="190" spans="3:10">
      <c r="C190" s="141" t="s">
        <v>17</v>
      </c>
      <c r="D190" s="189"/>
      <c r="E190" s="203"/>
      <c r="F190" s="189"/>
      <c r="G190" s="189"/>
      <c r="H190" s="187"/>
      <c r="I190" s="179"/>
      <c r="J190" s="198"/>
    </row>
    <row r="191" spans="3:10" ht="14.25">
      <c r="C191" s="141" t="s">
        <v>13</v>
      </c>
      <c r="D191" s="193"/>
      <c r="E191" s="144"/>
      <c r="F191" s="185"/>
      <c r="G191" s="202"/>
      <c r="H191" s="185"/>
      <c r="I191" s="174"/>
      <c r="J191" s="199"/>
    </row>
    <row r="192" spans="3:10">
      <c r="C192" s="43"/>
      <c r="D192" s="184">
        <v>16</v>
      </c>
      <c r="E192" s="184">
        <v>17</v>
      </c>
      <c r="F192" s="184">
        <v>18</v>
      </c>
      <c r="G192" s="184">
        <v>19</v>
      </c>
      <c r="H192" s="184">
        <v>20</v>
      </c>
      <c r="I192" s="196">
        <v>21</v>
      </c>
      <c r="J192" s="46">
        <v>22</v>
      </c>
    </row>
    <row r="193" spans="3:10">
      <c r="C193" s="140" t="s">
        <v>11</v>
      </c>
      <c r="D193" s="189"/>
      <c r="E193" s="186"/>
      <c r="F193" s="189"/>
      <c r="G193" s="189"/>
      <c r="H193" s="187"/>
      <c r="I193" s="179"/>
      <c r="J193" s="159"/>
    </row>
    <row r="194" spans="3:10">
      <c r="C194" s="141" t="s">
        <v>17</v>
      </c>
      <c r="D194" s="189"/>
      <c r="E194" s="203"/>
      <c r="F194" s="189"/>
      <c r="G194" s="189"/>
      <c r="H194" s="187"/>
      <c r="I194" s="179"/>
      <c r="J194" s="198"/>
    </row>
    <row r="195" spans="3:10" ht="14.25">
      <c r="C195" s="141" t="s">
        <v>13</v>
      </c>
      <c r="D195" s="193"/>
      <c r="E195" s="144"/>
      <c r="F195" s="185"/>
      <c r="G195" s="202"/>
      <c r="H195" s="185"/>
      <c r="I195" s="174"/>
      <c r="J195" s="199"/>
    </row>
    <row r="196" spans="3:10">
      <c r="C196" s="43"/>
      <c r="D196" s="184">
        <v>23</v>
      </c>
      <c r="E196" s="184">
        <v>24</v>
      </c>
      <c r="F196" s="184">
        <v>25</v>
      </c>
      <c r="G196" s="184">
        <v>26</v>
      </c>
      <c r="H196" s="184">
        <v>27</v>
      </c>
      <c r="I196" s="196">
        <v>28</v>
      </c>
      <c r="J196" s="46">
        <v>29</v>
      </c>
    </row>
    <row r="197" spans="3:10">
      <c r="C197" s="140" t="s">
        <v>11</v>
      </c>
      <c r="D197" s="189"/>
      <c r="E197" s="186"/>
      <c r="F197" s="189"/>
      <c r="G197" s="189"/>
      <c r="H197" s="187"/>
      <c r="I197" s="179"/>
      <c r="J197" s="159"/>
    </row>
    <row r="198" spans="3:10">
      <c r="C198" s="141" t="s">
        <v>17</v>
      </c>
      <c r="D198" s="189"/>
      <c r="E198" s="203"/>
      <c r="F198" s="189"/>
      <c r="G198" s="189"/>
      <c r="H198" s="187"/>
      <c r="I198" s="179"/>
      <c r="J198" s="198"/>
    </row>
    <row r="199" spans="3:10" ht="14.25">
      <c r="C199" s="141" t="s">
        <v>13</v>
      </c>
      <c r="D199" s="193"/>
      <c r="E199" s="144"/>
      <c r="F199" s="185"/>
      <c r="G199" s="202"/>
      <c r="H199" s="185"/>
      <c r="I199" s="174"/>
      <c r="J199" s="199"/>
    </row>
    <row r="200" spans="3:10">
      <c r="C200" s="43"/>
      <c r="D200" s="184">
        <v>30</v>
      </c>
      <c r="E200" s="184">
        <v>31</v>
      </c>
      <c r="F200" s="184"/>
      <c r="G200" s="184"/>
      <c r="H200" s="184"/>
      <c r="I200" s="196"/>
      <c r="J200" s="46"/>
    </row>
    <row r="201" spans="3:10">
      <c r="C201" s="140" t="s">
        <v>11</v>
      </c>
      <c r="D201" s="189"/>
      <c r="E201" s="186"/>
      <c r="F201" s="189"/>
      <c r="G201" s="189"/>
      <c r="H201" s="187"/>
      <c r="I201" s="179"/>
      <c r="J201" s="159"/>
    </row>
    <row r="202" spans="3:10">
      <c r="C202" s="141" t="s">
        <v>17</v>
      </c>
      <c r="D202" s="189"/>
      <c r="E202" s="203"/>
      <c r="F202" s="189"/>
      <c r="G202" s="189"/>
      <c r="H202" s="187"/>
      <c r="I202" s="179"/>
      <c r="J202" s="198"/>
    </row>
    <row r="203" spans="3:10" ht="14.25">
      <c r="C203" s="141" t="s">
        <v>13</v>
      </c>
      <c r="D203" s="193"/>
      <c r="E203" s="144"/>
      <c r="F203" s="185"/>
      <c r="G203" s="202"/>
      <c r="H203" s="185"/>
      <c r="I203" s="174"/>
      <c r="J203" s="199"/>
    </row>
  </sheetData>
  <mergeCells count="2">
    <mergeCell ref="O3:P3"/>
    <mergeCell ref="O8:P8"/>
  </mergeCells>
  <phoneticPr fontId="3"/>
  <conditionalFormatting sqref="G167 G171 G175 G179 G183 G187 G191 G195 G199 G203">
    <cfRule type="expression" dxfId="20" priority="1">
      <formula>AND(DAY(G167)&gt;=1,DAY(G167)&lt;=15)</formula>
    </cfRule>
  </conditionalFormatting>
  <conditionalFormatting sqref="H163:I163">
    <cfRule type="expression" dxfId="19" priority="2">
      <formula>AND(DAY(H163)&gt;=1,DAY(H163)&lt;=15)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76"/>
  <sheetViews>
    <sheetView topLeftCell="B1" workbookViewId="0">
      <pane ySplit="13" topLeftCell="A260" activePane="bottomLeft" state="frozen"/>
      <selection pane="bottomLeft" activeCell="H254" sqref="H254"/>
    </sheetView>
  </sheetViews>
  <sheetFormatPr defaultRowHeight="13.5"/>
  <cols>
    <col min="1" max="1" width="4.125" style="11" customWidth="1"/>
    <col min="2" max="2" width="6" style="11" customWidth="1"/>
    <col min="3" max="9" width="16" style="11" customWidth="1"/>
    <col min="10" max="10" width="5.75" style="11" customWidth="1"/>
    <col min="11" max="11" width="3" style="11" customWidth="1"/>
    <col min="12" max="12" width="7.875" style="11" customWidth="1"/>
    <col min="13" max="13" width="21.375" style="11" customWidth="1"/>
    <col min="14" max="16384" width="9" style="11"/>
  </cols>
  <sheetData>
    <row r="1" spans="3:13" s="2" customFormat="1" ht="14.25" thickBot="1">
      <c r="C1" s="1" t="s">
        <v>0</v>
      </c>
      <c r="F1" s="1"/>
    </row>
    <row r="2" spans="3:13" s="2" customFormat="1">
      <c r="C2" s="24" t="s">
        <v>1</v>
      </c>
      <c r="D2" s="25" t="s">
        <v>2</v>
      </c>
      <c r="E2" s="38" t="s">
        <v>3</v>
      </c>
      <c r="F2" s="42" t="s">
        <v>4</v>
      </c>
      <c r="G2" s="26" t="s">
        <v>5</v>
      </c>
      <c r="H2" s="27" t="s">
        <v>6</v>
      </c>
      <c r="I2" s="27" t="s">
        <v>7</v>
      </c>
      <c r="J2" s="28"/>
      <c r="L2" s="3" t="s">
        <v>8</v>
      </c>
      <c r="M2" s="3" t="s">
        <v>9</v>
      </c>
    </row>
    <row r="3" spans="3:13" s="2" customFormat="1">
      <c r="C3" s="29"/>
      <c r="D3" s="5"/>
      <c r="E3" s="39"/>
      <c r="F3" s="311" t="s">
        <v>10</v>
      </c>
      <c r="G3" s="6" t="s">
        <v>30</v>
      </c>
      <c r="H3" s="4" t="s">
        <v>48</v>
      </c>
      <c r="I3" s="4" t="s">
        <v>49</v>
      </c>
      <c r="J3" s="30"/>
      <c r="L3" s="6"/>
      <c r="M3" s="6"/>
    </row>
    <row r="4" spans="3:13" s="2" customFormat="1">
      <c r="C4" s="31"/>
      <c r="D4" s="6"/>
      <c r="E4" s="39"/>
      <c r="F4" s="311"/>
      <c r="G4" s="4"/>
      <c r="H4" s="4"/>
      <c r="I4" s="4"/>
      <c r="J4" s="30"/>
      <c r="L4" s="6"/>
      <c r="M4" s="6"/>
    </row>
    <row r="5" spans="3:13" s="2" customFormat="1" ht="14.25" thickBot="1">
      <c r="C5" s="29"/>
      <c r="D5" s="5"/>
      <c r="E5" s="39"/>
      <c r="F5" s="312"/>
      <c r="G5" s="20"/>
      <c r="H5" s="20"/>
      <c r="I5" s="20"/>
      <c r="J5" s="32"/>
      <c r="L5" s="6"/>
      <c r="M5" s="6"/>
    </row>
    <row r="6" spans="3:13" s="2" customFormat="1" ht="14.25" thickTop="1">
      <c r="C6" s="29"/>
      <c r="D6" s="4"/>
      <c r="E6" s="40"/>
      <c r="F6" s="313" t="s">
        <v>32</v>
      </c>
      <c r="G6" s="22" t="s">
        <v>12</v>
      </c>
      <c r="H6" s="22" t="s">
        <v>63</v>
      </c>
      <c r="I6" s="23"/>
      <c r="J6" s="33"/>
      <c r="L6" s="6"/>
      <c r="M6" s="6"/>
    </row>
    <row r="7" spans="3:13" s="2" customFormat="1" ht="14.25" thickBot="1">
      <c r="C7" s="29"/>
      <c r="D7" s="4"/>
      <c r="E7" s="40"/>
      <c r="F7" s="314"/>
      <c r="G7" s="20" t="s">
        <v>50</v>
      </c>
      <c r="H7" s="21" t="s">
        <v>88</v>
      </c>
      <c r="I7" s="21"/>
      <c r="J7" s="32"/>
      <c r="L7" s="6"/>
      <c r="M7" s="6"/>
    </row>
    <row r="8" spans="3:13" s="2" customFormat="1" ht="14.25" thickTop="1">
      <c r="C8" s="29"/>
      <c r="D8" s="4"/>
      <c r="E8" s="40"/>
      <c r="F8" s="315" t="s">
        <v>33</v>
      </c>
      <c r="G8" s="22" t="s">
        <v>52</v>
      </c>
      <c r="H8" s="22" t="s">
        <v>28</v>
      </c>
      <c r="I8" s="22" t="s">
        <v>29</v>
      </c>
      <c r="J8" s="33"/>
      <c r="L8" s="6"/>
      <c r="M8" s="6"/>
    </row>
    <row r="9" spans="3:13" s="2" customFormat="1" ht="14.25" thickBot="1">
      <c r="C9" s="29"/>
      <c r="D9" s="4"/>
      <c r="E9" s="40"/>
      <c r="F9" s="316"/>
      <c r="G9" s="21" t="s">
        <v>27</v>
      </c>
      <c r="H9" s="21" t="s">
        <v>51</v>
      </c>
      <c r="I9" s="21"/>
      <c r="J9" s="32"/>
      <c r="L9" s="6"/>
      <c r="M9" s="6"/>
    </row>
    <row r="10" spans="3:13" s="2" customFormat="1" ht="14.25" thickTop="1">
      <c r="C10" s="29"/>
      <c r="D10" s="4"/>
      <c r="E10" s="40"/>
      <c r="F10" s="315" t="s">
        <v>13</v>
      </c>
      <c r="G10" s="23"/>
      <c r="H10" s="22"/>
      <c r="I10" s="23"/>
      <c r="J10" s="34"/>
      <c r="L10" s="6"/>
      <c r="M10" s="6"/>
    </row>
    <row r="11" spans="3:13" s="2" customFormat="1" ht="14.25" thickBot="1">
      <c r="C11" s="29"/>
      <c r="D11" s="4"/>
      <c r="E11" s="40"/>
      <c r="F11" s="317"/>
      <c r="G11" s="20" t="s">
        <v>150</v>
      </c>
      <c r="H11" s="21" t="s">
        <v>171</v>
      </c>
      <c r="I11" s="21"/>
      <c r="J11" s="30"/>
      <c r="L11" s="6"/>
      <c r="M11" s="6"/>
    </row>
    <row r="12" spans="3:13" s="2" customFormat="1" ht="15" thickTop="1" thickBot="1">
      <c r="C12" s="35"/>
      <c r="D12" s="36"/>
      <c r="E12" s="41"/>
      <c r="F12" s="318"/>
      <c r="G12" s="36"/>
      <c r="H12" s="36"/>
      <c r="I12" s="36"/>
      <c r="J12" s="37"/>
      <c r="L12" s="6"/>
      <c r="M12" s="6"/>
    </row>
    <row r="13" spans="3:13" s="2" customFormat="1" ht="15" customHeight="1" thickBot="1">
      <c r="C13" s="47"/>
      <c r="D13" s="48" t="s">
        <v>41</v>
      </c>
      <c r="E13" s="48" t="s">
        <v>42</v>
      </c>
      <c r="F13" s="49" t="s">
        <v>43</v>
      </c>
      <c r="G13" s="48" t="s">
        <v>44</v>
      </c>
      <c r="H13" s="48" t="s">
        <v>45</v>
      </c>
      <c r="I13" s="50" t="s">
        <v>46</v>
      </c>
      <c r="J13" s="51" t="s">
        <v>47</v>
      </c>
      <c r="L13" s="6"/>
      <c r="M13" s="6"/>
    </row>
    <row r="14" spans="3:13" ht="15" customHeight="1">
      <c r="C14" s="43"/>
      <c r="D14" s="44">
        <v>43843</v>
      </c>
      <c r="E14" s="45">
        <v>14</v>
      </c>
      <c r="F14" s="45">
        <v>15</v>
      </c>
      <c r="G14" s="45">
        <v>16</v>
      </c>
      <c r="H14" s="45">
        <v>17</v>
      </c>
      <c r="I14" s="45">
        <v>18</v>
      </c>
      <c r="J14" s="46">
        <v>19</v>
      </c>
    </row>
    <row r="15" spans="3:13">
      <c r="C15" s="12" t="s">
        <v>21</v>
      </c>
      <c r="D15" s="13"/>
      <c r="E15" s="13"/>
      <c r="F15" s="13"/>
      <c r="G15" s="13"/>
      <c r="H15" s="13"/>
      <c r="I15" s="13"/>
      <c r="J15" s="14"/>
    </row>
    <row r="16" spans="3:13">
      <c r="C16" s="12"/>
      <c r="D16" s="13"/>
      <c r="E16" s="13"/>
      <c r="F16" s="13"/>
      <c r="G16" s="13"/>
      <c r="H16" s="13"/>
      <c r="I16" s="13"/>
      <c r="J16" s="14"/>
    </row>
    <row r="17" spans="2:13">
      <c r="C17" s="15" t="s">
        <v>15</v>
      </c>
      <c r="D17" s="16"/>
      <c r="E17" s="16"/>
      <c r="F17" s="16"/>
      <c r="G17" s="16"/>
      <c r="H17" s="16"/>
      <c r="I17" s="16"/>
      <c r="J17" s="17"/>
    </row>
    <row r="18" spans="2:13">
      <c r="C18" s="15" t="s">
        <v>11</v>
      </c>
      <c r="D18" s="16"/>
      <c r="E18" s="16"/>
      <c r="F18" s="16"/>
      <c r="G18" s="16"/>
      <c r="H18" s="16"/>
      <c r="I18" s="16"/>
      <c r="J18" s="17"/>
    </row>
    <row r="19" spans="2:13">
      <c r="C19" s="15" t="s">
        <v>19</v>
      </c>
      <c r="D19" s="16"/>
      <c r="E19" s="16"/>
      <c r="F19" s="16"/>
      <c r="G19" s="16"/>
      <c r="H19" s="16"/>
      <c r="I19" s="16"/>
      <c r="J19" s="17"/>
    </row>
    <row r="20" spans="2:13">
      <c r="C20" s="15" t="s">
        <v>17</v>
      </c>
      <c r="D20" s="16"/>
      <c r="E20" s="16"/>
      <c r="F20" s="16"/>
      <c r="G20" s="16"/>
      <c r="H20" s="16"/>
      <c r="I20" s="16" t="s">
        <v>30</v>
      </c>
      <c r="J20" s="17"/>
    </row>
    <row r="21" spans="2:13">
      <c r="C21" s="15" t="s">
        <v>13</v>
      </c>
      <c r="D21" s="16"/>
      <c r="E21" s="16"/>
      <c r="F21" s="16"/>
      <c r="G21" s="16"/>
      <c r="H21" s="16"/>
      <c r="I21" s="52" t="s">
        <v>53</v>
      </c>
      <c r="J21" s="17"/>
    </row>
    <row r="22" spans="2:13">
      <c r="C22" s="15" t="s">
        <v>18</v>
      </c>
      <c r="D22" s="16"/>
      <c r="E22" s="16"/>
      <c r="F22" s="16"/>
      <c r="G22" s="16"/>
      <c r="H22" s="16"/>
      <c r="I22" s="16"/>
      <c r="J22" s="17"/>
    </row>
    <row r="23" spans="2:13">
      <c r="B23" s="18" t="s">
        <v>22</v>
      </c>
      <c r="C23" s="7"/>
      <c r="D23" s="8">
        <v>20</v>
      </c>
      <c r="E23" s="8">
        <v>21</v>
      </c>
      <c r="F23" s="8">
        <v>22</v>
      </c>
      <c r="G23" s="8">
        <v>23</v>
      </c>
      <c r="H23" s="8">
        <v>24</v>
      </c>
      <c r="I23" s="8">
        <v>25</v>
      </c>
      <c r="J23" s="10">
        <v>26</v>
      </c>
    </row>
    <row r="24" spans="2:13">
      <c r="C24" s="12" t="s">
        <v>21</v>
      </c>
      <c r="D24" s="13"/>
      <c r="E24" s="13"/>
      <c r="F24" s="13"/>
      <c r="G24" s="13"/>
      <c r="H24" s="13"/>
      <c r="I24" s="13"/>
      <c r="J24" s="14"/>
    </row>
    <row r="25" spans="2:13">
      <c r="C25" s="12"/>
      <c r="D25" s="13"/>
      <c r="E25" s="13"/>
      <c r="F25" s="13"/>
      <c r="G25" s="13"/>
      <c r="H25" s="13"/>
      <c r="I25" s="13"/>
      <c r="J25" s="14"/>
    </row>
    <row r="26" spans="2:13">
      <c r="C26" s="15" t="s">
        <v>15</v>
      </c>
      <c r="D26" s="16"/>
      <c r="E26" s="16"/>
      <c r="F26" s="16"/>
      <c r="G26" s="16"/>
      <c r="H26" s="16"/>
      <c r="I26" s="16"/>
      <c r="J26" s="17"/>
    </row>
    <row r="27" spans="2:13">
      <c r="C27" s="15" t="s">
        <v>11</v>
      </c>
      <c r="D27" s="16"/>
      <c r="E27" s="16"/>
      <c r="F27" s="16"/>
      <c r="G27" s="16"/>
      <c r="H27" s="16"/>
      <c r="I27" s="16"/>
      <c r="J27" s="17"/>
    </row>
    <row r="28" spans="2:13">
      <c r="C28" s="15" t="s">
        <v>20</v>
      </c>
      <c r="D28" s="16"/>
      <c r="E28" s="16"/>
      <c r="F28" s="16"/>
      <c r="G28" s="16"/>
      <c r="H28" s="16"/>
      <c r="I28" s="16"/>
      <c r="J28" s="17"/>
    </row>
    <row r="29" spans="2:13">
      <c r="C29" s="15" t="s">
        <v>17</v>
      </c>
      <c r="D29" s="16"/>
      <c r="E29" s="16"/>
      <c r="F29" s="16" t="s">
        <v>40</v>
      </c>
      <c r="G29" s="16"/>
      <c r="H29" s="16"/>
      <c r="I29" s="16"/>
      <c r="J29" s="17"/>
    </row>
    <row r="30" spans="2:13">
      <c r="C30" s="15" t="s">
        <v>13</v>
      </c>
      <c r="D30" s="52" t="s">
        <v>54</v>
      </c>
      <c r="E30" s="16"/>
      <c r="F30" s="15" t="s">
        <v>55</v>
      </c>
      <c r="G30" s="16"/>
      <c r="H30" s="16"/>
      <c r="I30" s="15" t="s">
        <v>40</v>
      </c>
      <c r="J30" s="17"/>
      <c r="M30" s="53"/>
    </row>
    <row r="31" spans="2:13">
      <c r="C31" s="15" t="s">
        <v>18</v>
      </c>
      <c r="D31" s="16"/>
      <c r="E31" s="16"/>
      <c r="F31" s="16"/>
      <c r="G31" s="16"/>
      <c r="H31" s="16"/>
      <c r="I31" s="16"/>
      <c r="J31" s="17"/>
    </row>
    <row r="32" spans="2:13">
      <c r="C32" s="7"/>
      <c r="D32" s="8">
        <v>27</v>
      </c>
      <c r="E32" s="8">
        <v>28</v>
      </c>
      <c r="F32" s="8">
        <v>29</v>
      </c>
      <c r="G32" s="8">
        <v>30</v>
      </c>
      <c r="H32" s="8">
        <v>31</v>
      </c>
      <c r="I32" s="9">
        <v>43862</v>
      </c>
      <c r="J32" s="10">
        <v>2</v>
      </c>
    </row>
    <row r="33" spans="3:10">
      <c r="C33" s="12" t="s">
        <v>23</v>
      </c>
      <c r="D33" s="13"/>
      <c r="E33" s="13"/>
      <c r="F33" s="13"/>
      <c r="G33" s="13"/>
      <c r="H33" s="13"/>
      <c r="I33" s="13"/>
      <c r="J33" s="14"/>
    </row>
    <row r="34" spans="3:10">
      <c r="C34" s="12"/>
      <c r="D34" s="13"/>
      <c r="E34" s="13"/>
      <c r="F34" s="13"/>
      <c r="G34" s="13"/>
      <c r="H34" s="13"/>
      <c r="I34" s="13"/>
      <c r="J34" s="14"/>
    </row>
    <row r="35" spans="3:10">
      <c r="C35" s="15" t="s">
        <v>15</v>
      </c>
      <c r="D35" s="16"/>
      <c r="E35" s="16"/>
      <c r="F35" s="16"/>
      <c r="G35" s="16"/>
      <c r="H35" s="16"/>
      <c r="I35" s="16"/>
      <c r="J35" s="17"/>
    </row>
    <row r="36" spans="3:10">
      <c r="C36" s="15" t="s">
        <v>11</v>
      </c>
      <c r="D36" s="16"/>
      <c r="E36" s="16"/>
      <c r="F36" s="16"/>
      <c r="G36" s="16"/>
      <c r="H36" s="16"/>
      <c r="I36" s="16"/>
      <c r="J36" s="17"/>
    </row>
    <row r="37" spans="3:10">
      <c r="C37" s="15" t="s">
        <v>19</v>
      </c>
      <c r="D37" s="16"/>
      <c r="E37" s="16"/>
      <c r="F37" s="16"/>
      <c r="G37" s="16"/>
      <c r="H37" s="16"/>
      <c r="I37" s="16"/>
      <c r="J37" s="17"/>
    </row>
    <row r="38" spans="3:10">
      <c r="C38" s="15" t="s">
        <v>17</v>
      </c>
      <c r="D38" s="16"/>
      <c r="E38" s="16"/>
      <c r="F38" s="16"/>
      <c r="G38" s="16"/>
      <c r="H38" s="16"/>
      <c r="I38" s="16"/>
      <c r="J38" s="17"/>
    </row>
    <row r="39" spans="3:10">
      <c r="C39" s="15" t="s">
        <v>13</v>
      </c>
      <c r="D39" s="15" t="s">
        <v>56</v>
      </c>
      <c r="E39" s="16"/>
      <c r="F39" s="16"/>
      <c r="G39" s="16"/>
      <c r="H39" s="16"/>
      <c r="I39" s="16"/>
      <c r="J39" s="17"/>
    </row>
    <row r="40" spans="3:10">
      <c r="C40" s="15" t="s">
        <v>18</v>
      </c>
      <c r="D40" s="16"/>
      <c r="E40" s="16"/>
      <c r="F40" s="16"/>
      <c r="G40" s="16"/>
      <c r="H40" s="16"/>
      <c r="I40" s="16"/>
      <c r="J40" s="17"/>
    </row>
    <row r="41" spans="3:10">
      <c r="C41" s="7"/>
      <c r="D41" s="8">
        <v>3</v>
      </c>
      <c r="E41" s="8">
        <v>4</v>
      </c>
      <c r="F41" s="8">
        <v>5</v>
      </c>
      <c r="G41" s="8">
        <v>6</v>
      </c>
      <c r="H41" s="8">
        <v>7</v>
      </c>
      <c r="I41" s="8">
        <v>8</v>
      </c>
      <c r="J41" s="10">
        <v>9</v>
      </c>
    </row>
    <row r="42" spans="3:10">
      <c r="C42" s="12" t="s">
        <v>21</v>
      </c>
      <c r="D42" s="13"/>
      <c r="E42" s="13"/>
      <c r="F42" s="13"/>
      <c r="G42" s="13"/>
      <c r="H42" s="13"/>
      <c r="I42" s="13"/>
      <c r="J42" s="14"/>
    </row>
    <row r="43" spans="3:10">
      <c r="C43" s="12"/>
      <c r="D43" s="13"/>
      <c r="E43" s="13"/>
      <c r="F43" s="13"/>
      <c r="G43" s="13"/>
      <c r="H43" s="13"/>
      <c r="I43" s="13"/>
      <c r="J43" s="14"/>
    </row>
    <row r="44" spans="3:10">
      <c r="C44" s="15" t="s">
        <v>15</v>
      </c>
      <c r="D44" s="16"/>
      <c r="E44" s="16"/>
      <c r="F44" s="16"/>
      <c r="G44" s="16"/>
      <c r="H44" s="16"/>
      <c r="I44" s="16"/>
      <c r="J44" s="17"/>
    </row>
    <row r="45" spans="3:10">
      <c r="C45" s="15" t="s">
        <v>11</v>
      </c>
      <c r="D45" s="16"/>
      <c r="E45" s="16"/>
      <c r="F45" s="16"/>
      <c r="G45" s="16"/>
      <c r="H45" s="16"/>
      <c r="I45" s="16"/>
      <c r="J45" s="17"/>
    </row>
    <row r="46" spans="3:10">
      <c r="C46" s="15" t="s">
        <v>24</v>
      </c>
      <c r="D46" s="16"/>
      <c r="E46" s="16"/>
      <c r="F46" s="16"/>
      <c r="G46" s="16"/>
      <c r="H46" s="16"/>
      <c r="I46" s="16"/>
      <c r="J46" s="17"/>
    </row>
    <row r="47" spans="3:10">
      <c r="C47" s="15" t="s">
        <v>17</v>
      </c>
      <c r="D47" s="15" t="s">
        <v>31</v>
      </c>
      <c r="E47" s="16"/>
      <c r="F47" s="16"/>
      <c r="G47" s="16"/>
      <c r="H47" s="16"/>
      <c r="I47" s="16"/>
      <c r="J47" s="17"/>
    </row>
    <row r="48" spans="3:10">
      <c r="C48" s="15" t="s">
        <v>25</v>
      </c>
      <c r="D48" s="16"/>
      <c r="E48" s="52" t="s">
        <v>31</v>
      </c>
      <c r="F48" s="52" t="s">
        <v>56</v>
      </c>
      <c r="G48" s="16"/>
      <c r="H48" s="52" t="s">
        <v>58</v>
      </c>
      <c r="I48" s="16"/>
      <c r="J48" s="17"/>
    </row>
    <row r="49" spans="3:10">
      <c r="C49" s="15" t="s">
        <v>18</v>
      </c>
      <c r="D49" s="16"/>
      <c r="E49" s="16"/>
      <c r="F49" s="16"/>
      <c r="G49" s="16"/>
      <c r="H49" s="16"/>
      <c r="I49" s="16"/>
      <c r="J49" s="17"/>
    </row>
    <row r="50" spans="3:10">
      <c r="C50" s="7"/>
      <c r="D50" s="8">
        <v>10</v>
      </c>
      <c r="E50" s="8">
        <v>11</v>
      </c>
      <c r="F50" s="8">
        <v>12</v>
      </c>
      <c r="G50" s="8">
        <v>13</v>
      </c>
      <c r="H50" s="8">
        <v>14</v>
      </c>
      <c r="I50" s="7">
        <v>15</v>
      </c>
      <c r="J50" s="10">
        <v>16</v>
      </c>
    </row>
    <row r="51" spans="3:10">
      <c r="C51" s="12" t="s">
        <v>14</v>
      </c>
      <c r="D51" s="13"/>
      <c r="E51" s="13"/>
      <c r="F51" s="13"/>
      <c r="G51" s="13"/>
      <c r="H51" s="13"/>
      <c r="I51" s="13"/>
      <c r="J51" s="14"/>
    </row>
    <row r="52" spans="3:10">
      <c r="C52" s="12"/>
      <c r="D52" s="13"/>
      <c r="E52" s="13"/>
      <c r="F52" s="13"/>
      <c r="G52" s="13"/>
      <c r="H52" s="13"/>
      <c r="I52" s="13"/>
      <c r="J52" s="14"/>
    </row>
    <row r="53" spans="3:10">
      <c r="C53" s="15" t="s">
        <v>15</v>
      </c>
      <c r="D53" s="16"/>
      <c r="E53" s="16"/>
      <c r="F53" s="16"/>
      <c r="G53" s="16"/>
      <c r="H53" s="16"/>
      <c r="I53" s="16"/>
      <c r="J53" s="17"/>
    </row>
    <row r="54" spans="3:10">
      <c r="C54" s="15" t="s">
        <v>11</v>
      </c>
      <c r="D54" s="16"/>
      <c r="E54" s="16"/>
      <c r="F54" s="16"/>
      <c r="G54" s="16"/>
      <c r="H54" s="16"/>
      <c r="I54" s="15" t="s">
        <v>79</v>
      </c>
      <c r="J54" s="17"/>
    </row>
    <row r="55" spans="3:10">
      <c r="C55" s="15" t="s">
        <v>24</v>
      </c>
      <c r="D55" s="16"/>
      <c r="E55" s="16"/>
      <c r="F55" s="16"/>
      <c r="G55" s="16"/>
      <c r="H55" s="16"/>
      <c r="I55" s="16"/>
      <c r="J55" s="17"/>
    </row>
    <row r="56" spans="3:10">
      <c r="C56" s="15" t="s">
        <v>17</v>
      </c>
      <c r="D56" s="15" t="s">
        <v>78</v>
      </c>
      <c r="E56" s="16"/>
      <c r="F56" s="16"/>
      <c r="G56" s="16"/>
      <c r="H56" s="16"/>
      <c r="I56" s="16"/>
      <c r="J56" s="17"/>
    </row>
    <row r="57" spans="3:10">
      <c r="C57" s="15" t="s">
        <v>25</v>
      </c>
      <c r="D57" s="16"/>
      <c r="E57" s="16"/>
      <c r="F57" s="15" t="s">
        <v>59</v>
      </c>
      <c r="G57" s="16"/>
      <c r="H57" s="15" t="s">
        <v>59</v>
      </c>
      <c r="I57" s="16"/>
      <c r="J57" s="17"/>
    </row>
    <row r="58" spans="3:10">
      <c r="C58" s="15" t="s">
        <v>18</v>
      </c>
      <c r="D58" s="16"/>
      <c r="E58" s="16"/>
      <c r="F58" s="16"/>
      <c r="G58" s="16"/>
      <c r="H58" s="16"/>
      <c r="I58" s="16"/>
      <c r="J58" s="17"/>
    </row>
    <row r="59" spans="3:10">
      <c r="C59" s="7"/>
      <c r="D59" s="8">
        <v>17</v>
      </c>
      <c r="E59" s="8">
        <v>18</v>
      </c>
      <c r="F59" s="8">
        <v>19</v>
      </c>
      <c r="G59" s="8">
        <v>20</v>
      </c>
      <c r="H59" s="8">
        <v>21</v>
      </c>
      <c r="I59" s="8">
        <v>22</v>
      </c>
      <c r="J59" s="10">
        <v>23</v>
      </c>
    </row>
    <row r="60" spans="3:10">
      <c r="C60" s="12" t="s">
        <v>26</v>
      </c>
      <c r="D60" s="13"/>
      <c r="E60" s="13"/>
      <c r="F60" s="13"/>
      <c r="G60" s="13"/>
      <c r="H60" s="13"/>
      <c r="I60" s="13"/>
      <c r="J60" s="14"/>
    </row>
    <row r="61" spans="3:10">
      <c r="C61" s="12"/>
      <c r="D61" s="13"/>
      <c r="E61" s="13"/>
      <c r="F61" s="13"/>
      <c r="G61" s="13"/>
      <c r="H61" s="13"/>
      <c r="I61" s="13"/>
      <c r="J61" s="14"/>
    </row>
    <row r="62" spans="3:10">
      <c r="C62" s="15" t="s">
        <v>15</v>
      </c>
      <c r="D62" s="16"/>
      <c r="E62" s="16"/>
      <c r="F62" s="16"/>
      <c r="G62" s="16"/>
      <c r="H62" s="16"/>
      <c r="I62" s="16"/>
      <c r="J62" s="17"/>
    </row>
    <row r="63" spans="3:10">
      <c r="C63" s="15" t="s">
        <v>11</v>
      </c>
      <c r="D63" s="16"/>
      <c r="E63" s="16"/>
      <c r="F63" s="16"/>
      <c r="G63" s="16"/>
      <c r="H63" s="16"/>
      <c r="I63" s="16"/>
      <c r="J63" s="17"/>
    </row>
    <row r="64" spans="3:10">
      <c r="C64" s="15" t="s">
        <v>24</v>
      </c>
      <c r="D64" s="16"/>
      <c r="E64" s="16"/>
      <c r="F64" s="16"/>
      <c r="G64" s="16"/>
      <c r="H64" s="16"/>
      <c r="I64" s="16"/>
      <c r="J64" s="17"/>
    </row>
    <row r="65" spans="3:13">
      <c r="C65" s="15" t="s">
        <v>17</v>
      </c>
      <c r="D65" s="16"/>
      <c r="E65" s="15" t="s">
        <v>80</v>
      </c>
      <c r="F65" s="16"/>
      <c r="G65" s="16"/>
      <c r="H65" s="16"/>
      <c r="I65" s="16"/>
      <c r="J65" s="17"/>
    </row>
    <row r="66" spans="3:13">
      <c r="C66" s="15" t="s">
        <v>25</v>
      </c>
      <c r="D66" s="52" t="s">
        <v>60</v>
      </c>
      <c r="E66" s="16"/>
      <c r="F66" s="16"/>
      <c r="G66" s="52" t="s">
        <v>57</v>
      </c>
      <c r="H66" s="16"/>
      <c r="I66" s="16"/>
      <c r="J66" s="17"/>
    </row>
    <row r="67" spans="3:13">
      <c r="C67" s="15" t="s">
        <v>18</v>
      </c>
      <c r="D67" s="16"/>
      <c r="E67" s="16"/>
      <c r="F67" s="16"/>
      <c r="G67" s="16"/>
      <c r="H67" s="16"/>
      <c r="I67" s="16"/>
      <c r="J67" s="17"/>
    </row>
    <row r="68" spans="3:13">
      <c r="C68" s="7"/>
      <c r="D68" s="8">
        <v>24</v>
      </c>
      <c r="E68" s="8">
        <v>25</v>
      </c>
      <c r="F68" s="8">
        <v>26</v>
      </c>
      <c r="G68" s="8">
        <v>27</v>
      </c>
      <c r="H68" s="8">
        <v>28</v>
      </c>
      <c r="I68" s="8">
        <v>29</v>
      </c>
      <c r="J68" s="19">
        <v>43891</v>
      </c>
    </row>
    <row r="69" spans="3:13">
      <c r="C69" s="12" t="s">
        <v>26</v>
      </c>
      <c r="D69" s="13"/>
      <c r="E69" s="13"/>
      <c r="F69" s="13"/>
      <c r="G69" s="13"/>
      <c r="H69" s="13"/>
      <c r="I69" s="13"/>
      <c r="J69" s="14"/>
    </row>
    <row r="70" spans="3:13">
      <c r="C70" s="12"/>
      <c r="D70" s="13"/>
      <c r="E70" s="13"/>
      <c r="F70" s="13"/>
      <c r="G70" s="13"/>
      <c r="H70" s="13"/>
      <c r="I70" s="13"/>
      <c r="J70" s="14"/>
    </row>
    <row r="71" spans="3:13">
      <c r="C71" s="15" t="s">
        <v>15</v>
      </c>
      <c r="D71" s="16"/>
      <c r="E71" s="16"/>
      <c r="F71" s="16"/>
      <c r="G71" s="16"/>
      <c r="H71" s="16"/>
      <c r="I71" s="16"/>
      <c r="J71" s="17"/>
    </row>
    <row r="72" spans="3:13">
      <c r="C72" s="15" t="s">
        <v>11</v>
      </c>
      <c r="D72" s="16"/>
      <c r="E72" s="16"/>
      <c r="F72" s="16"/>
      <c r="G72" s="16"/>
      <c r="H72" s="16"/>
      <c r="I72" s="16"/>
      <c r="J72" s="17"/>
    </row>
    <row r="73" spans="3:13">
      <c r="C73" s="15" t="s">
        <v>24</v>
      </c>
      <c r="D73" s="16"/>
      <c r="E73" s="16"/>
      <c r="F73" s="16"/>
      <c r="G73" s="16"/>
      <c r="H73" s="16"/>
      <c r="I73" s="16"/>
      <c r="J73" s="17"/>
      <c r="M73" s="11" t="s">
        <v>64</v>
      </c>
    </row>
    <row r="74" spans="3:13">
      <c r="C74" s="15" t="s">
        <v>17</v>
      </c>
      <c r="D74" s="16"/>
      <c r="E74" s="16"/>
      <c r="F74" s="16"/>
      <c r="G74" s="16"/>
      <c r="H74" s="16"/>
      <c r="I74" s="16"/>
      <c r="J74" s="17"/>
    </row>
    <row r="75" spans="3:13">
      <c r="C75" s="15" t="s">
        <v>25</v>
      </c>
      <c r="D75" s="16"/>
      <c r="E75" s="16"/>
      <c r="F75" s="52" t="s">
        <v>61</v>
      </c>
      <c r="G75" s="16"/>
      <c r="H75" s="52" t="s">
        <v>62</v>
      </c>
      <c r="I75" s="16"/>
      <c r="J75" s="17"/>
    </row>
    <row r="76" spans="3:13">
      <c r="C76" s="15" t="s">
        <v>18</v>
      </c>
      <c r="D76" s="16"/>
      <c r="E76" s="16"/>
      <c r="F76" s="16"/>
      <c r="G76" s="16"/>
      <c r="H76" s="16"/>
      <c r="I76" s="16"/>
      <c r="J76" s="17"/>
    </row>
    <row r="77" spans="3:13">
      <c r="C77" s="7"/>
      <c r="D77" s="8">
        <v>2</v>
      </c>
      <c r="E77" s="8">
        <v>3</v>
      </c>
      <c r="F77" s="8">
        <v>4</v>
      </c>
      <c r="G77" s="8">
        <v>5</v>
      </c>
      <c r="H77" s="8">
        <v>6</v>
      </c>
      <c r="I77" s="8">
        <v>7</v>
      </c>
      <c r="J77" s="10">
        <v>8</v>
      </c>
    </row>
    <row r="78" spans="3:13">
      <c r="C78" s="12" t="s">
        <v>26</v>
      </c>
      <c r="D78" s="13"/>
      <c r="E78" s="13"/>
      <c r="F78" s="13"/>
      <c r="G78" s="13"/>
      <c r="H78" s="13"/>
      <c r="I78" s="13"/>
      <c r="J78" s="14"/>
    </row>
    <row r="79" spans="3:13">
      <c r="C79" s="12"/>
      <c r="D79" s="13"/>
      <c r="E79" s="13"/>
      <c r="F79" s="13"/>
      <c r="G79" s="13"/>
      <c r="H79" s="13"/>
      <c r="I79" s="13"/>
      <c r="J79" s="14"/>
    </row>
    <row r="80" spans="3:13">
      <c r="C80" s="15" t="s">
        <v>15</v>
      </c>
      <c r="D80" s="16"/>
      <c r="E80" s="16"/>
      <c r="F80" s="16"/>
      <c r="G80" s="16"/>
      <c r="H80" s="16"/>
      <c r="I80" s="16"/>
      <c r="J80" s="17"/>
    </row>
    <row r="81" spans="3:10">
      <c r="C81" s="15" t="s">
        <v>11</v>
      </c>
      <c r="D81" s="16"/>
      <c r="E81" s="16"/>
      <c r="F81" s="16"/>
      <c r="G81" s="16"/>
      <c r="H81" s="16"/>
      <c r="I81" s="16"/>
      <c r="J81" s="17"/>
    </row>
    <row r="82" spans="3:10">
      <c r="C82" s="15" t="s">
        <v>24</v>
      </c>
      <c r="D82" s="16"/>
      <c r="E82" s="16"/>
      <c r="F82" s="16"/>
      <c r="G82" s="16"/>
      <c r="H82" s="16"/>
      <c r="I82" s="16"/>
      <c r="J82" s="17"/>
    </row>
    <row r="83" spans="3:10">
      <c r="C83" s="15" t="s">
        <v>17</v>
      </c>
      <c r="D83" s="16" t="s">
        <v>81</v>
      </c>
      <c r="E83" s="16"/>
      <c r="F83" s="16"/>
      <c r="G83" s="16"/>
      <c r="H83" s="16"/>
      <c r="I83" s="16" t="s">
        <v>66</v>
      </c>
      <c r="J83" s="17"/>
    </row>
    <row r="84" spans="3:10">
      <c r="C84" s="15" t="s">
        <v>25</v>
      </c>
      <c r="D84" s="16"/>
      <c r="E84" s="16"/>
      <c r="F84" s="16"/>
      <c r="G84" s="16"/>
      <c r="H84" s="52" t="s">
        <v>65</v>
      </c>
      <c r="I84" s="52" t="s">
        <v>66</v>
      </c>
      <c r="J84" s="17"/>
    </row>
    <row r="85" spans="3:10">
      <c r="C85" s="15" t="s">
        <v>18</v>
      </c>
      <c r="D85" s="16"/>
      <c r="E85" s="16"/>
      <c r="F85" s="16"/>
      <c r="G85" s="16"/>
      <c r="H85" s="16"/>
      <c r="I85" s="16"/>
      <c r="J85" s="17"/>
    </row>
    <row r="86" spans="3:10">
      <c r="C86" s="7"/>
      <c r="D86" s="8">
        <v>9</v>
      </c>
      <c r="E86" s="8">
        <v>10</v>
      </c>
      <c r="F86" s="8">
        <v>11</v>
      </c>
      <c r="G86" s="8">
        <v>12</v>
      </c>
      <c r="H86" s="8">
        <v>13</v>
      </c>
      <c r="I86" s="8">
        <v>14</v>
      </c>
      <c r="J86" s="10">
        <v>15</v>
      </c>
    </row>
    <row r="87" spans="3:10">
      <c r="C87" s="12" t="s">
        <v>26</v>
      </c>
      <c r="D87" s="13"/>
      <c r="E87" s="13"/>
      <c r="F87" s="13"/>
      <c r="G87" s="13"/>
      <c r="H87" s="13"/>
      <c r="I87" s="13"/>
      <c r="J87" s="14"/>
    </row>
    <row r="88" spans="3:10">
      <c r="C88" s="12"/>
      <c r="D88" s="13"/>
      <c r="E88" s="13"/>
      <c r="F88" s="13"/>
      <c r="G88" s="13"/>
      <c r="H88" s="13"/>
      <c r="I88" s="13"/>
      <c r="J88" s="14"/>
    </row>
    <row r="89" spans="3:10">
      <c r="C89" s="15" t="s">
        <v>15</v>
      </c>
      <c r="D89" s="16"/>
      <c r="E89" s="16"/>
      <c r="F89" s="16"/>
      <c r="G89" s="16"/>
      <c r="H89" s="16"/>
      <c r="I89" s="16"/>
      <c r="J89" s="17"/>
    </row>
    <row r="90" spans="3:10">
      <c r="C90" s="15" t="s">
        <v>11</v>
      </c>
      <c r="D90" s="16"/>
      <c r="E90" s="16"/>
      <c r="F90" s="16"/>
      <c r="G90" s="16"/>
      <c r="H90" s="16"/>
      <c r="I90" s="16"/>
      <c r="J90" s="17"/>
    </row>
    <row r="91" spans="3:10">
      <c r="C91" s="15" t="s">
        <v>24</v>
      </c>
      <c r="D91" s="16"/>
      <c r="E91" s="16"/>
      <c r="F91" s="16"/>
      <c r="G91" s="16"/>
      <c r="H91" s="16"/>
      <c r="I91" s="16"/>
      <c r="J91" s="17"/>
    </row>
    <row r="92" spans="3:10">
      <c r="C92" s="15" t="s">
        <v>17</v>
      </c>
      <c r="D92" s="16"/>
      <c r="E92" s="16" t="s">
        <v>85</v>
      </c>
      <c r="F92" s="16"/>
      <c r="G92" s="16"/>
      <c r="H92" s="16" t="s">
        <v>82</v>
      </c>
      <c r="I92" s="16"/>
      <c r="J92" s="17"/>
    </row>
    <row r="93" spans="3:10">
      <c r="C93" s="15" t="s">
        <v>25</v>
      </c>
      <c r="D93" s="16"/>
      <c r="E93" s="16"/>
      <c r="F93" s="16"/>
      <c r="G93" s="16"/>
      <c r="H93" s="16"/>
      <c r="I93" s="16"/>
      <c r="J93" s="17"/>
    </row>
    <row r="94" spans="3:10">
      <c r="C94" s="15" t="s">
        <v>18</v>
      </c>
      <c r="D94" s="16"/>
      <c r="E94" s="16"/>
      <c r="F94" s="16"/>
      <c r="G94" s="16"/>
      <c r="H94" s="16"/>
      <c r="I94" s="16"/>
      <c r="J94" s="17"/>
    </row>
    <row r="95" spans="3:10">
      <c r="C95" s="7"/>
      <c r="D95" s="8">
        <v>16</v>
      </c>
      <c r="E95" s="8">
        <v>17</v>
      </c>
      <c r="F95" s="8">
        <v>18</v>
      </c>
      <c r="G95" s="8">
        <v>19</v>
      </c>
      <c r="H95" s="8">
        <v>20</v>
      </c>
      <c r="I95" s="8">
        <v>21</v>
      </c>
      <c r="J95" s="10">
        <v>22</v>
      </c>
    </row>
    <row r="96" spans="3:10">
      <c r="C96" s="12" t="s">
        <v>34</v>
      </c>
      <c r="D96" s="13"/>
      <c r="E96" s="13"/>
      <c r="F96" s="13"/>
      <c r="G96" s="13"/>
      <c r="H96" s="13"/>
      <c r="I96" s="13"/>
      <c r="J96" s="14"/>
    </row>
    <row r="97" spans="3:10">
      <c r="C97" s="12"/>
      <c r="D97" s="13"/>
      <c r="E97" s="13"/>
      <c r="F97" s="13"/>
      <c r="G97" s="13"/>
      <c r="H97" s="13"/>
      <c r="I97" s="13"/>
      <c r="J97" s="14"/>
    </row>
    <row r="98" spans="3:10">
      <c r="C98" s="15" t="s">
        <v>15</v>
      </c>
      <c r="D98" s="16"/>
      <c r="E98" s="16"/>
      <c r="F98" s="16"/>
      <c r="G98" s="16"/>
      <c r="H98" s="16"/>
      <c r="I98" s="16"/>
      <c r="J98" s="17"/>
    </row>
    <row r="99" spans="3:10">
      <c r="C99" s="15" t="s">
        <v>11</v>
      </c>
      <c r="D99" s="16"/>
      <c r="E99" s="16"/>
      <c r="F99" s="16"/>
      <c r="G99" s="16"/>
      <c r="H99" s="16"/>
      <c r="I99" s="16"/>
      <c r="J99" s="17"/>
    </row>
    <row r="100" spans="3:10">
      <c r="C100" s="15" t="s">
        <v>35</v>
      </c>
      <c r="D100" s="16"/>
      <c r="E100" s="16"/>
      <c r="F100" s="16"/>
      <c r="G100" s="16"/>
      <c r="H100" s="16"/>
      <c r="I100" s="16"/>
      <c r="J100" s="17"/>
    </row>
    <row r="101" spans="3:10">
      <c r="C101" s="15" t="s">
        <v>17</v>
      </c>
      <c r="D101" s="16"/>
      <c r="E101" s="16" t="s">
        <v>83</v>
      </c>
      <c r="F101" s="16"/>
      <c r="G101" s="16"/>
      <c r="H101" s="16" t="s">
        <v>84</v>
      </c>
      <c r="I101" s="16"/>
      <c r="J101" s="17"/>
    </row>
    <row r="102" spans="3:10">
      <c r="C102" s="15" t="s">
        <v>36</v>
      </c>
      <c r="D102" s="16"/>
      <c r="E102" s="16"/>
      <c r="F102" s="16"/>
      <c r="G102" s="16"/>
      <c r="H102" s="16"/>
      <c r="I102" s="16"/>
      <c r="J102" s="17"/>
    </row>
    <row r="103" spans="3:10">
      <c r="C103" s="15" t="s">
        <v>18</v>
      </c>
      <c r="D103" s="16"/>
      <c r="E103" s="16"/>
      <c r="F103" s="16"/>
      <c r="G103" s="16"/>
      <c r="H103" s="16"/>
      <c r="I103" s="16"/>
      <c r="J103" s="17"/>
    </row>
    <row r="104" spans="3:10">
      <c r="C104" s="7"/>
      <c r="D104" s="8">
        <v>23</v>
      </c>
      <c r="E104" s="8">
        <v>24</v>
      </c>
      <c r="F104" s="8">
        <v>25</v>
      </c>
      <c r="G104" s="8">
        <v>26</v>
      </c>
      <c r="H104" s="8">
        <v>27</v>
      </c>
      <c r="I104" s="8">
        <v>28</v>
      </c>
      <c r="J104" s="10">
        <v>29</v>
      </c>
    </row>
    <row r="105" spans="3:10">
      <c r="C105" s="12" t="s">
        <v>34</v>
      </c>
      <c r="D105" s="13"/>
      <c r="E105" s="13"/>
      <c r="F105" s="13"/>
      <c r="G105" s="13"/>
      <c r="H105" s="13"/>
      <c r="I105" s="13"/>
      <c r="J105" s="14"/>
    </row>
    <row r="106" spans="3:10">
      <c r="C106" s="12"/>
      <c r="D106" s="13"/>
      <c r="E106" s="13"/>
      <c r="F106" s="13"/>
      <c r="G106" s="13"/>
      <c r="H106" s="13"/>
      <c r="I106" s="13"/>
      <c r="J106" s="14"/>
    </row>
    <row r="107" spans="3:10">
      <c r="C107" s="15" t="s">
        <v>15</v>
      </c>
      <c r="D107" s="16"/>
      <c r="E107" s="16"/>
      <c r="F107" s="16"/>
      <c r="G107" s="16"/>
      <c r="H107" s="16"/>
      <c r="I107" s="16"/>
      <c r="J107" s="17"/>
    </row>
    <row r="108" spans="3:10">
      <c r="C108" s="15" t="s">
        <v>11</v>
      </c>
      <c r="D108" s="16"/>
      <c r="E108" s="16"/>
      <c r="F108" s="16"/>
      <c r="G108" s="16"/>
      <c r="H108" s="16"/>
      <c r="I108" s="16"/>
      <c r="J108" s="17"/>
    </row>
    <row r="109" spans="3:10">
      <c r="C109" s="15" t="s">
        <v>35</v>
      </c>
      <c r="D109" s="16"/>
      <c r="E109" s="16"/>
      <c r="F109" s="16"/>
      <c r="G109" s="16"/>
      <c r="H109" s="16"/>
      <c r="I109" s="16"/>
      <c r="J109" s="17"/>
    </row>
    <row r="110" spans="3:10">
      <c r="C110" s="15" t="s">
        <v>17</v>
      </c>
      <c r="D110" s="16"/>
      <c r="E110" s="16"/>
      <c r="F110" s="16"/>
      <c r="G110" s="16"/>
      <c r="H110" s="16"/>
      <c r="I110" s="16"/>
      <c r="J110" s="17"/>
    </row>
    <row r="111" spans="3:10">
      <c r="C111" s="15" t="s">
        <v>36</v>
      </c>
      <c r="D111" s="16"/>
      <c r="E111" s="16"/>
      <c r="F111" s="16"/>
      <c r="G111" s="52" t="s">
        <v>86</v>
      </c>
      <c r="H111" s="16"/>
      <c r="I111" s="16"/>
      <c r="J111" s="17"/>
    </row>
    <row r="112" spans="3:10">
      <c r="C112" s="15" t="s">
        <v>18</v>
      </c>
      <c r="D112" s="16"/>
      <c r="E112" s="16"/>
      <c r="F112" s="16"/>
      <c r="G112" s="16"/>
      <c r="H112" s="16"/>
      <c r="I112" s="16"/>
      <c r="J112" s="17"/>
    </row>
    <row r="113" spans="3:10">
      <c r="C113" s="7"/>
      <c r="D113" s="8">
        <v>30</v>
      </c>
      <c r="E113" s="8">
        <v>31</v>
      </c>
      <c r="F113" s="9">
        <v>43922</v>
      </c>
      <c r="G113" s="8">
        <v>2</v>
      </c>
      <c r="H113" s="8">
        <v>3</v>
      </c>
      <c r="I113" s="8">
        <v>4</v>
      </c>
      <c r="J113" s="10">
        <v>5</v>
      </c>
    </row>
    <row r="114" spans="3:10">
      <c r="C114" s="12" t="s">
        <v>37</v>
      </c>
      <c r="D114" s="13"/>
      <c r="E114" s="13"/>
      <c r="F114" s="13"/>
      <c r="G114" s="13"/>
      <c r="H114" s="13"/>
      <c r="I114" s="13"/>
      <c r="J114" s="14"/>
    </row>
    <row r="115" spans="3:10">
      <c r="C115" s="12"/>
      <c r="D115" s="13"/>
      <c r="E115" s="13"/>
      <c r="F115" s="13"/>
      <c r="G115" s="13"/>
      <c r="H115" s="13"/>
      <c r="I115" s="13"/>
      <c r="J115" s="14"/>
    </row>
    <row r="116" spans="3:10">
      <c r="C116" s="15" t="s">
        <v>15</v>
      </c>
      <c r="D116" s="16"/>
      <c r="E116" s="16"/>
      <c r="F116" s="16"/>
      <c r="G116" s="16"/>
      <c r="H116" s="16"/>
      <c r="I116" s="16"/>
      <c r="J116" s="17"/>
    </row>
    <row r="117" spans="3:10">
      <c r="C117" s="15" t="s">
        <v>11</v>
      </c>
      <c r="D117" s="16"/>
      <c r="E117" s="16"/>
      <c r="F117" s="16"/>
      <c r="G117" s="16"/>
      <c r="H117" s="16"/>
      <c r="I117" s="16"/>
      <c r="J117" s="17"/>
    </row>
    <row r="118" spans="3:10">
      <c r="C118" s="15" t="s">
        <v>38</v>
      </c>
      <c r="D118" s="16"/>
      <c r="E118" s="16"/>
      <c r="F118" s="16"/>
      <c r="G118" s="16"/>
      <c r="H118" s="16"/>
      <c r="I118" s="16"/>
      <c r="J118" s="17"/>
    </row>
    <row r="119" spans="3:10">
      <c r="C119" s="15" t="s">
        <v>17</v>
      </c>
      <c r="D119" s="16"/>
      <c r="E119" s="16"/>
      <c r="F119" s="16"/>
      <c r="G119" s="16"/>
      <c r="H119" s="16"/>
      <c r="I119" s="16"/>
      <c r="J119" s="17"/>
    </row>
    <row r="120" spans="3:10">
      <c r="C120" s="15" t="s">
        <v>39</v>
      </c>
      <c r="D120" s="52" t="s">
        <v>87</v>
      </c>
      <c r="E120" s="16"/>
      <c r="F120" s="16"/>
      <c r="G120" s="16"/>
      <c r="H120" s="16"/>
      <c r="I120" s="16"/>
      <c r="J120" s="17"/>
    </row>
    <row r="121" spans="3:10">
      <c r="C121" s="15" t="s">
        <v>18</v>
      </c>
      <c r="D121" s="16"/>
      <c r="E121" s="16"/>
      <c r="F121" s="16"/>
      <c r="G121" s="16"/>
      <c r="H121" s="16"/>
      <c r="I121" s="16"/>
      <c r="J121" s="17"/>
    </row>
    <row r="122" spans="3:10">
      <c r="C122" s="7"/>
      <c r="D122" s="8">
        <v>6</v>
      </c>
      <c r="E122" s="8">
        <v>7</v>
      </c>
      <c r="F122" s="8">
        <v>8</v>
      </c>
      <c r="G122" s="8">
        <v>9</v>
      </c>
      <c r="H122" s="8">
        <v>10</v>
      </c>
      <c r="I122" s="8">
        <v>11</v>
      </c>
      <c r="J122" s="10">
        <v>12</v>
      </c>
    </row>
    <row r="123" spans="3:10">
      <c r="C123" s="12" t="s">
        <v>14</v>
      </c>
      <c r="D123" s="13"/>
      <c r="E123" s="13"/>
      <c r="F123" s="13"/>
      <c r="G123" s="13"/>
      <c r="H123" s="13"/>
      <c r="I123" s="13"/>
      <c r="J123" s="14"/>
    </row>
    <row r="124" spans="3:10">
      <c r="C124" s="12"/>
      <c r="D124" s="13"/>
      <c r="E124" s="13"/>
      <c r="F124" s="13"/>
      <c r="G124" s="13"/>
      <c r="H124" s="13"/>
      <c r="I124" s="13"/>
      <c r="J124" s="14"/>
    </row>
    <row r="125" spans="3:10">
      <c r="C125" s="15" t="s">
        <v>15</v>
      </c>
      <c r="D125" s="16"/>
      <c r="E125" s="16"/>
      <c r="F125" s="16"/>
      <c r="G125" s="16"/>
      <c r="H125" s="16"/>
      <c r="I125" s="16"/>
      <c r="J125" s="17"/>
    </row>
    <row r="126" spans="3:10">
      <c r="C126" s="15" t="s">
        <v>11</v>
      </c>
      <c r="D126" s="16"/>
      <c r="E126" s="16"/>
      <c r="F126" s="16"/>
      <c r="G126" s="16"/>
      <c r="H126" s="16"/>
      <c r="I126" s="16"/>
      <c r="J126" s="17"/>
    </row>
    <row r="127" spans="3:10">
      <c r="C127" s="15" t="s">
        <v>16</v>
      </c>
      <c r="D127" s="16"/>
      <c r="E127" s="16"/>
      <c r="F127" s="16"/>
      <c r="G127" s="16"/>
      <c r="H127" s="16"/>
      <c r="I127" s="16"/>
      <c r="J127" s="17"/>
    </row>
    <row r="128" spans="3:10">
      <c r="C128" s="15" t="s">
        <v>17</v>
      </c>
      <c r="D128" s="16"/>
      <c r="E128" s="16"/>
      <c r="F128" s="16"/>
      <c r="G128" s="16"/>
      <c r="H128" s="16"/>
      <c r="I128" s="16"/>
      <c r="J128" s="17"/>
    </row>
    <row r="129" spans="3:10">
      <c r="C129" s="15" t="s">
        <v>13</v>
      </c>
      <c r="D129" s="16"/>
      <c r="E129" s="16"/>
      <c r="F129" s="16"/>
      <c r="G129" s="52" t="s">
        <v>90</v>
      </c>
      <c r="H129" s="16"/>
      <c r="I129" s="16"/>
      <c r="J129" s="17"/>
    </row>
    <row r="130" spans="3:10">
      <c r="C130" s="15" t="s">
        <v>18</v>
      </c>
      <c r="D130" s="16"/>
      <c r="E130" s="16"/>
      <c r="F130" s="16"/>
      <c r="G130" s="16"/>
      <c r="H130" s="16"/>
      <c r="I130" s="16"/>
      <c r="J130" s="17"/>
    </row>
    <row r="131" spans="3:10">
      <c r="C131" s="7"/>
      <c r="D131" s="8">
        <v>13</v>
      </c>
      <c r="E131" s="8">
        <v>14</v>
      </c>
      <c r="F131" s="8">
        <v>15</v>
      </c>
      <c r="G131" s="8">
        <v>16</v>
      </c>
      <c r="H131" s="8">
        <v>17</v>
      </c>
      <c r="I131" s="8">
        <v>18</v>
      </c>
      <c r="J131" s="10">
        <v>19</v>
      </c>
    </row>
    <row r="132" spans="3:10">
      <c r="C132" s="12" t="s">
        <v>14</v>
      </c>
      <c r="D132" s="13"/>
      <c r="E132" s="13"/>
      <c r="F132" s="13"/>
      <c r="G132" s="13"/>
      <c r="H132" s="13"/>
      <c r="I132" s="13"/>
      <c r="J132" s="14"/>
    </row>
    <row r="133" spans="3:10">
      <c r="C133" s="12"/>
      <c r="D133" s="13"/>
      <c r="E133" s="13"/>
      <c r="F133" s="13"/>
      <c r="G133" s="13"/>
      <c r="H133" s="13"/>
      <c r="I133" s="13"/>
      <c r="J133" s="14"/>
    </row>
    <row r="134" spans="3:10">
      <c r="C134" s="15" t="s">
        <v>15</v>
      </c>
      <c r="D134" s="16"/>
      <c r="E134" s="16"/>
      <c r="F134" s="16"/>
      <c r="G134" s="16"/>
      <c r="H134" s="16"/>
      <c r="I134" s="16"/>
      <c r="J134" s="17"/>
    </row>
    <row r="135" spans="3:10">
      <c r="C135" s="15" t="s">
        <v>11</v>
      </c>
      <c r="D135" s="16"/>
      <c r="E135" s="16"/>
      <c r="F135" s="16"/>
      <c r="G135" s="16"/>
      <c r="H135" s="16"/>
      <c r="I135" s="16"/>
      <c r="J135" s="17"/>
    </row>
    <row r="136" spans="3:10">
      <c r="C136" s="15" t="s">
        <v>16</v>
      </c>
      <c r="D136" s="16"/>
      <c r="E136" s="16"/>
      <c r="F136" s="16"/>
      <c r="G136" s="16"/>
      <c r="H136" s="16"/>
      <c r="I136" s="16"/>
      <c r="J136" s="17"/>
    </row>
    <row r="137" spans="3:10">
      <c r="C137" s="15" t="s">
        <v>17</v>
      </c>
      <c r="D137" s="16"/>
      <c r="E137" s="16"/>
      <c r="F137" s="16"/>
      <c r="G137" s="16"/>
      <c r="H137" s="16"/>
      <c r="I137" s="16"/>
      <c r="J137" s="17"/>
    </row>
    <row r="138" spans="3:10">
      <c r="C138" s="15" t="s">
        <v>13</v>
      </c>
      <c r="D138" s="52" t="s">
        <v>89</v>
      </c>
      <c r="E138" s="16"/>
      <c r="F138" s="16"/>
      <c r="G138" s="52" t="s">
        <v>91</v>
      </c>
      <c r="H138" s="52" t="s">
        <v>92</v>
      </c>
      <c r="I138" s="16"/>
      <c r="J138" s="17"/>
    </row>
    <row r="139" spans="3:10">
      <c r="C139" s="15" t="s">
        <v>18</v>
      </c>
      <c r="D139" s="16"/>
      <c r="E139" s="16"/>
      <c r="F139" s="16"/>
      <c r="G139" s="16"/>
      <c r="H139" s="16"/>
      <c r="I139" s="16"/>
      <c r="J139" s="17"/>
    </row>
    <row r="140" spans="3:10">
      <c r="C140" s="7"/>
      <c r="D140" s="8">
        <v>20</v>
      </c>
      <c r="E140" s="8">
        <v>21</v>
      </c>
      <c r="F140" s="8">
        <v>22</v>
      </c>
      <c r="G140" s="8">
        <v>23</v>
      </c>
      <c r="H140" s="8">
        <v>24</v>
      </c>
      <c r="I140" s="8">
        <v>25</v>
      </c>
      <c r="J140" s="10">
        <v>26</v>
      </c>
    </row>
    <row r="141" spans="3:10">
      <c r="C141" s="12" t="s">
        <v>14</v>
      </c>
      <c r="D141" s="13"/>
      <c r="E141" s="13"/>
      <c r="F141" s="13"/>
      <c r="G141" s="13"/>
      <c r="H141" s="13"/>
      <c r="I141" s="13"/>
      <c r="J141" s="14"/>
    </row>
    <row r="142" spans="3:10">
      <c r="C142" s="12"/>
      <c r="D142" s="13"/>
      <c r="E142" s="13"/>
      <c r="F142" s="13"/>
      <c r="G142" s="13"/>
      <c r="H142" s="13"/>
      <c r="I142" s="13"/>
      <c r="J142" s="14"/>
    </row>
    <row r="143" spans="3:10">
      <c r="C143" s="15" t="s">
        <v>15</v>
      </c>
      <c r="D143" s="16"/>
      <c r="E143" s="16"/>
      <c r="F143" s="16"/>
      <c r="G143" s="16"/>
      <c r="H143" s="16"/>
      <c r="I143" s="16"/>
      <c r="J143" s="17"/>
    </row>
    <row r="144" spans="3:10">
      <c r="C144" s="15" t="s">
        <v>11</v>
      </c>
      <c r="D144" s="16"/>
      <c r="E144" s="16"/>
      <c r="F144" s="16"/>
      <c r="G144" s="16"/>
      <c r="H144" s="16"/>
      <c r="I144" s="16"/>
      <c r="J144" s="17"/>
    </row>
    <row r="145" spans="3:10">
      <c r="C145" s="15" t="s">
        <v>16</v>
      </c>
      <c r="D145" s="16"/>
      <c r="E145" s="16"/>
      <c r="F145" s="16"/>
      <c r="G145" s="16"/>
      <c r="H145" s="16"/>
      <c r="I145" s="16"/>
      <c r="J145" s="17"/>
    </row>
    <row r="146" spans="3:10">
      <c r="C146" s="15" t="s">
        <v>17</v>
      </c>
      <c r="D146" s="16"/>
      <c r="E146" s="16"/>
      <c r="F146" s="16"/>
      <c r="G146" s="16"/>
      <c r="H146" s="16"/>
      <c r="I146" s="16"/>
      <c r="J146" s="17"/>
    </row>
    <row r="147" spans="3:10">
      <c r="C147" s="15" t="s">
        <v>13</v>
      </c>
      <c r="D147" s="16"/>
      <c r="E147" s="52" t="s">
        <v>93</v>
      </c>
      <c r="F147" s="16"/>
      <c r="G147" s="16"/>
      <c r="H147" s="16"/>
      <c r="I147" s="16"/>
      <c r="J147" s="17"/>
    </row>
    <row r="148" spans="3:10">
      <c r="C148" s="15" t="s">
        <v>18</v>
      </c>
      <c r="D148" s="16"/>
      <c r="E148" s="16"/>
      <c r="F148" s="16"/>
      <c r="G148" s="16"/>
      <c r="H148" s="16"/>
      <c r="I148" s="16"/>
      <c r="J148" s="17"/>
    </row>
    <row r="149" spans="3:10">
      <c r="C149" s="7"/>
      <c r="D149" s="8">
        <v>27</v>
      </c>
      <c r="E149" s="8">
        <v>28</v>
      </c>
      <c r="F149" s="8">
        <v>29</v>
      </c>
      <c r="G149" s="8">
        <v>30</v>
      </c>
      <c r="H149" s="9">
        <v>43952</v>
      </c>
      <c r="I149" s="8">
        <v>2</v>
      </c>
      <c r="J149" s="10">
        <v>3</v>
      </c>
    </row>
    <row r="150" spans="3:10">
      <c r="C150" s="12" t="s">
        <v>14</v>
      </c>
      <c r="D150" s="13"/>
      <c r="E150" s="13"/>
      <c r="F150" s="13"/>
      <c r="G150" s="13"/>
      <c r="H150" s="13"/>
      <c r="I150" s="13"/>
      <c r="J150" s="14"/>
    </row>
    <row r="151" spans="3:10">
      <c r="C151" s="12"/>
      <c r="D151" s="13"/>
      <c r="E151" s="13"/>
      <c r="F151" s="13"/>
      <c r="G151" s="13"/>
      <c r="H151" s="13"/>
      <c r="I151" s="13"/>
      <c r="J151" s="14"/>
    </row>
    <row r="152" spans="3:10">
      <c r="C152" s="15" t="s">
        <v>15</v>
      </c>
      <c r="D152" s="16"/>
      <c r="E152" s="16"/>
      <c r="F152" s="16"/>
      <c r="G152" s="16"/>
      <c r="H152" s="16"/>
      <c r="I152" s="16"/>
      <c r="J152" s="17"/>
    </row>
    <row r="153" spans="3:10">
      <c r="C153" s="15" t="s">
        <v>11</v>
      </c>
      <c r="D153" s="16"/>
      <c r="E153" s="16"/>
      <c r="F153" s="16"/>
      <c r="G153" s="16"/>
      <c r="H153" s="16"/>
      <c r="I153" s="16"/>
      <c r="J153" s="17"/>
    </row>
    <row r="154" spans="3:10">
      <c r="C154" s="15" t="s">
        <v>16</v>
      </c>
      <c r="D154" s="16"/>
      <c r="E154" s="16"/>
      <c r="F154" s="16"/>
      <c r="G154" s="16"/>
      <c r="H154" s="16"/>
      <c r="I154" s="16"/>
      <c r="J154" s="17"/>
    </row>
    <row r="155" spans="3:10">
      <c r="C155" s="15" t="s">
        <v>17</v>
      </c>
      <c r="D155" s="16"/>
      <c r="E155" s="16"/>
      <c r="F155" s="16"/>
      <c r="G155" s="16"/>
      <c r="H155" s="16"/>
      <c r="I155" s="16"/>
      <c r="J155" s="17"/>
    </row>
    <row r="156" spans="3:10">
      <c r="C156" s="15" t="s">
        <v>13</v>
      </c>
      <c r="D156" s="16"/>
      <c r="E156" s="52" t="s">
        <v>94</v>
      </c>
      <c r="F156" s="16"/>
      <c r="G156" s="16"/>
      <c r="H156" s="16"/>
      <c r="I156" s="16"/>
      <c r="J156" s="17"/>
    </row>
    <row r="157" spans="3:10">
      <c r="C157" s="15" t="s">
        <v>18</v>
      </c>
      <c r="D157" s="16"/>
      <c r="E157" s="16"/>
      <c r="F157" s="16"/>
      <c r="G157" s="16"/>
      <c r="H157" s="16"/>
      <c r="I157" s="16"/>
      <c r="J157" s="17"/>
    </row>
    <row r="158" spans="3:10">
      <c r="C158" s="7"/>
      <c r="D158" s="8">
        <v>4</v>
      </c>
      <c r="E158" s="8">
        <v>5</v>
      </c>
      <c r="F158" s="8">
        <v>6</v>
      </c>
      <c r="G158" s="8">
        <v>7</v>
      </c>
      <c r="H158" s="8">
        <v>8</v>
      </c>
      <c r="I158" s="8">
        <v>9</v>
      </c>
      <c r="J158" s="10">
        <v>10</v>
      </c>
    </row>
    <row r="159" spans="3:10">
      <c r="C159" s="12" t="s">
        <v>14</v>
      </c>
      <c r="D159" s="13"/>
      <c r="E159" s="13"/>
      <c r="F159" s="13"/>
      <c r="G159" s="13"/>
      <c r="H159" s="13"/>
      <c r="I159" s="13"/>
      <c r="J159" s="14"/>
    </row>
    <row r="160" spans="3:10">
      <c r="C160" s="12"/>
      <c r="D160" s="13"/>
      <c r="E160" s="13"/>
      <c r="F160" s="13"/>
      <c r="G160" s="13"/>
      <c r="H160" s="13"/>
      <c r="I160" s="13"/>
      <c r="J160" s="14"/>
    </row>
    <row r="161" spans="3:10">
      <c r="C161" s="15" t="s">
        <v>15</v>
      </c>
      <c r="D161" s="16"/>
      <c r="E161" s="16"/>
      <c r="F161" s="16"/>
      <c r="G161" s="16"/>
      <c r="H161" s="16"/>
      <c r="I161" s="16"/>
      <c r="J161" s="17"/>
    </row>
    <row r="162" spans="3:10">
      <c r="C162" s="15" t="s">
        <v>11</v>
      </c>
      <c r="D162" s="16"/>
      <c r="E162" s="16"/>
      <c r="F162" s="16"/>
      <c r="G162" s="16"/>
      <c r="H162" s="16"/>
      <c r="I162" s="16"/>
      <c r="J162" s="17"/>
    </row>
    <row r="163" spans="3:10">
      <c r="C163" s="15" t="s">
        <v>16</v>
      </c>
      <c r="D163" s="16"/>
      <c r="E163" s="16"/>
      <c r="F163" s="16"/>
      <c r="G163" s="16"/>
      <c r="H163" s="16"/>
      <c r="I163" s="16"/>
      <c r="J163" s="17"/>
    </row>
    <row r="164" spans="3:10">
      <c r="C164" s="15" t="s">
        <v>17</v>
      </c>
      <c r="D164" s="16"/>
      <c r="E164" s="16"/>
      <c r="F164" s="16"/>
      <c r="G164" s="16"/>
      <c r="H164" s="16"/>
      <c r="I164" s="16"/>
      <c r="J164" s="17"/>
    </row>
    <row r="165" spans="3:10">
      <c r="C165" s="15" t="s">
        <v>13</v>
      </c>
      <c r="D165" s="16"/>
      <c r="E165" s="16"/>
      <c r="F165" s="16"/>
      <c r="G165" s="16"/>
      <c r="H165" s="16"/>
      <c r="I165" s="16"/>
      <c r="J165" s="17"/>
    </row>
    <row r="166" spans="3:10">
      <c r="C166" s="15" t="s">
        <v>18</v>
      </c>
      <c r="D166" s="16"/>
      <c r="E166" s="16"/>
      <c r="F166" s="16"/>
      <c r="G166" s="16"/>
      <c r="H166" s="16"/>
      <c r="I166" s="16"/>
      <c r="J166" s="17"/>
    </row>
    <row r="167" spans="3:10">
      <c r="C167" s="7"/>
      <c r="D167" s="8">
        <v>11</v>
      </c>
      <c r="E167" s="8">
        <v>12</v>
      </c>
      <c r="F167" s="8">
        <v>13</v>
      </c>
      <c r="G167" s="8">
        <v>14</v>
      </c>
      <c r="H167" s="8">
        <v>15</v>
      </c>
      <c r="I167" s="8">
        <v>16</v>
      </c>
      <c r="J167" s="10">
        <v>17</v>
      </c>
    </row>
    <row r="168" spans="3:10">
      <c r="C168" s="12" t="s">
        <v>14</v>
      </c>
      <c r="D168" s="13"/>
      <c r="E168" s="13"/>
      <c r="F168" s="13"/>
      <c r="G168" s="13"/>
      <c r="H168" s="13"/>
      <c r="I168" s="13"/>
      <c r="J168" s="14"/>
    </row>
    <row r="169" spans="3:10">
      <c r="C169" s="12"/>
      <c r="D169" s="13"/>
      <c r="E169" s="13"/>
      <c r="F169" s="13"/>
      <c r="G169" s="13"/>
      <c r="H169" s="13"/>
      <c r="I169" s="13"/>
      <c r="J169" s="14"/>
    </row>
    <row r="170" spans="3:10">
      <c r="C170" s="15" t="s">
        <v>15</v>
      </c>
      <c r="D170" s="16"/>
      <c r="E170" s="16"/>
      <c r="F170" s="16"/>
      <c r="G170" s="16"/>
      <c r="H170" s="16"/>
      <c r="I170" s="16"/>
      <c r="J170" s="17"/>
    </row>
    <row r="171" spans="3:10">
      <c r="C171" s="15" t="s">
        <v>11</v>
      </c>
      <c r="D171" s="16"/>
      <c r="E171" s="16"/>
      <c r="F171" s="16"/>
      <c r="G171" s="16"/>
      <c r="H171" s="16"/>
      <c r="I171" s="16"/>
      <c r="J171" s="17"/>
    </row>
    <row r="172" spans="3:10">
      <c r="C172" s="15" t="s">
        <v>16</v>
      </c>
      <c r="D172" s="16"/>
      <c r="E172" s="16"/>
      <c r="F172" s="16"/>
      <c r="G172" s="16"/>
      <c r="H172" s="16"/>
      <c r="I172" s="16"/>
      <c r="J172" s="17"/>
    </row>
    <row r="173" spans="3:10">
      <c r="C173" s="15" t="s">
        <v>17</v>
      </c>
      <c r="D173" s="16"/>
      <c r="E173" s="16"/>
      <c r="F173" s="16"/>
      <c r="G173" s="16"/>
      <c r="H173" s="16"/>
      <c r="I173" s="16"/>
      <c r="J173" s="17"/>
    </row>
    <row r="174" spans="3:10">
      <c r="C174" s="15" t="s">
        <v>13</v>
      </c>
      <c r="D174" s="16"/>
      <c r="E174" s="52" t="s">
        <v>95</v>
      </c>
      <c r="F174" s="52"/>
      <c r="G174" s="52" t="s">
        <v>96</v>
      </c>
      <c r="H174" s="16"/>
      <c r="I174" s="16"/>
      <c r="J174" s="17"/>
    </row>
    <row r="175" spans="3:10">
      <c r="C175" s="15" t="s">
        <v>18</v>
      </c>
      <c r="D175" s="16"/>
      <c r="E175" s="16"/>
      <c r="F175" s="16"/>
      <c r="G175" s="16"/>
      <c r="H175" s="16"/>
      <c r="I175" s="16"/>
      <c r="J175" s="17"/>
    </row>
    <row r="176" spans="3:10">
      <c r="C176" s="7"/>
      <c r="D176" s="8">
        <v>18</v>
      </c>
      <c r="E176" s="8">
        <v>19</v>
      </c>
      <c r="F176" s="8">
        <v>20</v>
      </c>
      <c r="G176" s="8">
        <v>21</v>
      </c>
      <c r="H176" s="8">
        <v>22</v>
      </c>
      <c r="I176" s="8">
        <v>23</v>
      </c>
      <c r="J176" s="10">
        <v>24</v>
      </c>
    </row>
    <row r="177" spans="3:10">
      <c r="C177" s="12" t="s">
        <v>14</v>
      </c>
      <c r="D177" s="13"/>
      <c r="E177" s="13"/>
      <c r="F177" s="13"/>
      <c r="G177" s="13"/>
      <c r="H177" s="13"/>
      <c r="I177" s="13"/>
      <c r="J177" s="14"/>
    </row>
    <row r="178" spans="3:10">
      <c r="C178" s="12"/>
      <c r="D178" s="13"/>
      <c r="E178" s="13"/>
      <c r="F178" s="13"/>
      <c r="G178" s="13"/>
      <c r="H178" s="13"/>
      <c r="I178" s="13"/>
      <c r="J178" s="14"/>
    </row>
    <row r="179" spans="3:10">
      <c r="C179" s="15" t="s">
        <v>15</v>
      </c>
      <c r="D179" s="16"/>
      <c r="E179" s="16"/>
      <c r="F179" s="16"/>
      <c r="G179" s="16"/>
      <c r="H179" s="16"/>
      <c r="I179" s="16"/>
      <c r="J179" s="17"/>
    </row>
    <row r="180" spans="3:10">
      <c r="C180" s="15" t="s">
        <v>11</v>
      </c>
      <c r="D180" s="16"/>
      <c r="E180" s="16"/>
      <c r="F180" s="16"/>
      <c r="G180" s="16"/>
      <c r="H180" s="16"/>
      <c r="I180" s="16"/>
      <c r="J180" s="17"/>
    </row>
    <row r="181" spans="3:10">
      <c r="C181" s="15" t="s">
        <v>16</v>
      </c>
      <c r="D181" s="16"/>
      <c r="E181" s="16"/>
      <c r="F181" s="16"/>
      <c r="G181" s="16"/>
      <c r="H181" s="16"/>
      <c r="I181" s="16"/>
      <c r="J181" s="17"/>
    </row>
    <row r="182" spans="3:10">
      <c r="C182" s="15" t="s">
        <v>17</v>
      </c>
      <c r="D182" s="16"/>
      <c r="E182" s="16"/>
      <c r="F182" s="16"/>
      <c r="G182" s="16"/>
      <c r="H182" s="16"/>
      <c r="I182" s="16"/>
      <c r="J182" s="17"/>
    </row>
    <row r="183" spans="3:10">
      <c r="C183" s="15" t="s">
        <v>13</v>
      </c>
      <c r="D183" s="52" t="s">
        <v>97</v>
      </c>
      <c r="E183" s="16"/>
      <c r="F183" s="52" t="s">
        <v>148</v>
      </c>
      <c r="G183" s="16"/>
      <c r="H183" s="16"/>
      <c r="I183" s="15" t="s">
        <v>151</v>
      </c>
      <c r="J183" s="17"/>
    </row>
    <row r="184" spans="3:10">
      <c r="C184" s="15" t="s">
        <v>18</v>
      </c>
      <c r="D184" s="16"/>
      <c r="E184" s="16"/>
      <c r="F184" s="16"/>
      <c r="G184" s="16"/>
      <c r="H184" s="16"/>
      <c r="I184" s="16"/>
      <c r="J184" s="17"/>
    </row>
    <row r="185" spans="3:10">
      <c r="C185" s="7"/>
      <c r="D185" s="8">
        <v>25</v>
      </c>
      <c r="E185" s="8">
        <v>26</v>
      </c>
      <c r="F185" s="8">
        <v>27</v>
      </c>
      <c r="G185" s="8">
        <v>28</v>
      </c>
      <c r="H185" s="8">
        <v>29</v>
      </c>
      <c r="I185" s="8">
        <v>30</v>
      </c>
      <c r="J185" s="10">
        <v>31</v>
      </c>
    </row>
    <row r="186" spans="3:10">
      <c r="C186" s="12" t="s">
        <v>14</v>
      </c>
      <c r="D186" s="13"/>
      <c r="E186" s="13"/>
      <c r="F186" s="13"/>
      <c r="G186" s="13"/>
      <c r="H186" s="13"/>
      <c r="I186" s="13"/>
      <c r="J186" s="14"/>
    </row>
    <row r="187" spans="3:10">
      <c r="C187" s="12"/>
      <c r="D187" s="13"/>
      <c r="E187" s="13"/>
      <c r="F187" s="13"/>
      <c r="G187" s="13"/>
      <c r="H187" s="13"/>
      <c r="I187" s="13"/>
      <c r="J187" s="14"/>
    </row>
    <row r="188" spans="3:10">
      <c r="C188" s="15" t="s">
        <v>15</v>
      </c>
      <c r="D188" s="16"/>
      <c r="E188" s="16"/>
      <c r="F188" s="16"/>
      <c r="G188" s="16"/>
      <c r="H188" s="16"/>
      <c r="I188" s="16"/>
      <c r="J188" s="17"/>
    </row>
    <row r="189" spans="3:10">
      <c r="C189" s="15" t="s">
        <v>11</v>
      </c>
      <c r="D189" s="16"/>
      <c r="E189" s="16"/>
      <c r="F189" s="16"/>
      <c r="G189" s="16"/>
      <c r="H189" s="16"/>
      <c r="I189" s="16"/>
      <c r="J189" s="17"/>
    </row>
    <row r="190" spans="3:10">
      <c r="C190" s="15" t="s">
        <v>16</v>
      </c>
      <c r="D190" s="16"/>
      <c r="E190" s="16"/>
      <c r="F190" s="16"/>
      <c r="G190" s="16"/>
      <c r="H190" s="16"/>
      <c r="I190" s="16"/>
      <c r="J190" s="17"/>
    </row>
    <row r="191" spans="3:10">
      <c r="C191" s="15" t="s">
        <v>17</v>
      </c>
      <c r="D191" s="16"/>
      <c r="E191" s="16"/>
      <c r="F191" s="16"/>
      <c r="G191" s="16"/>
      <c r="H191" s="16"/>
      <c r="I191" s="16"/>
      <c r="J191" s="17"/>
    </row>
    <row r="192" spans="3:10">
      <c r="C192" s="15" t="s">
        <v>13</v>
      </c>
      <c r="D192" s="52" t="s">
        <v>149</v>
      </c>
      <c r="E192" s="16"/>
      <c r="F192" s="16"/>
      <c r="G192" s="16"/>
      <c r="H192" s="16" t="s">
        <v>153</v>
      </c>
      <c r="I192" s="16"/>
      <c r="J192" s="17"/>
    </row>
    <row r="193" spans="3:13">
      <c r="C193" s="15" t="s">
        <v>18</v>
      </c>
      <c r="D193" s="16"/>
      <c r="E193" s="16"/>
      <c r="F193" s="16"/>
      <c r="G193" s="16"/>
      <c r="H193" s="16"/>
      <c r="I193" s="16"/>
      <c r="J193" s="17"/>
    </row>
    <row r="194" spans="3:13">
      <c r="C194" s="7"/>
      <c r="D194" s="8">
        <v>1</v>
      </c>
      <c r="E194" s="8">
        <v>2</v>
      </c>
      <c r="F194" s="8">
        <v>3</v>
      </c>
      <c r="G194" s="8">
        <v>4</v>
      </c>
      <c r="H194" s="8">
        <v>5</v>
      </c>
      <c r="I194" s="8">
        <v>6</v>
      </c>
      <c r="J194" s="10">
        <v>7</v>
      </c>
    </row>
    <row r="195" spans="3:13">
      <c r="C195" s="12" t="s">
        <v>14</v>
      </c>
      <c r="D195" s="13"/>
      <c r="E195" s="13"/>
      <c r="F195" s="13"/>
      <c r="G195" s="13"/>
      <c r="H195" s="13"/>
      <c r="I195" s="13"/>
      <c r="J195" s="14"/>
    </row>
    <row r="196" spans="3:13">
      <c r="C196" s="12"/>
      <c r="D196" s="13"/>
      <c r="E196" s="13"/>
      <c r="F196" s="13"/>
      <c r="G196" s="13"/>
      <c r="H196" s="13"/>
      <c r="I196" s="13"/>
      <c r="J196" s="14"/>
    </row>
    <row r="197" spans="3:13">
      <c r="C197" s="15" t="s">
        <v>15</v>
      </c>
      <c r="D197" s="16"/>
      <c r="E197" s="16"/>
      <c r="F197" s="16"/>
      <c r="G197" s="16"/>
      <c r="H197" s="16"/>
      <c r="I197" s="16"/>
      <c r="J197" s="17"/>
    </row>
    <row r="198" spans="3:13">
      <c r="C198" s="15" t="s">
        <v>11</v>
      </c>
      <c r="D198" s="16"/>
      <c r="E198" s="16"/>
      <c r="F198" s="16"/>
      <c r="G198" s="16"/>
      <c r="H198" s="16"/>
      <c r="I198" s="16"/>
      <c r="J198" s="17"/>
    </row>
    <row r="199" spans="3:13">
      <c r="C199" s="15" t="s">
        <v>16</v>
      </c>
      <c r="D199" s="16"/>
      <c r="E199" s="16"/>
      <c r="F199" s="16"/>
      <c r="G199" s="16"/>
      <c r="H199" s="16"/>
      <c r="I199" s="16"/>
      <c r="J199" s="17"/>
    </row>
    <row r="200" spans="3:13">
      <c r="C200" s="15" t="s">
        <v>17</v>
      </c>
      <c r="D200" s="16"/>
      <c r="E200" s="16"/>
      <c r="F200" s="16"/>
      <c r="G200" s="16"/>
      <c r="H200" s="16"/>
      <c r="I200" s="16"/>
      <c r="J200" s="17"/>
    </row>
    <row r="201" spans="3:13">
      <c r="C201" s="15" t="s">
        <v>13</v>
      </c>
      <c r="D201" s="16"/>
      <c r="E201" s="16"/>
      <c r="F201" s="16"/>
      <c r="G201" s="16" t="s">
        <v>154</v>
      </c>
      <c r="H201" s="16"/>
      <c r="I201" s="16" t="s">
        <v>156</v>
      </c>
      <c r="J201" s="17"/>
    </row>
    <row r="202" spans="3:13">
      <c r="C202" s="15" t="s">
        <v>18</v>
      </c>
      <c r="D202" s="16"/>
      <c r="E202" s="16"/>
      <c r="F202" s="16"/>
      <c r="G202" s="16"/>
      <c r="H202" s="16"/>
      <c r="I202" s="16"/>
      <c r="J202" s="17"/>
    </row>
    <row r="203" spans="3:13">
      <c r="C203" s="7"/>
      <c r="D203" s="8">
        <v>8</v>
      </c>
      <c r="E203" s="8">
        <v>9</v>
      </c>
      <c r="F203" s="8">
        <v>10</v>
      </c>
      <c r="G203" s="8">
        <v>11</v>
      </c>
      <c r="H203" s="8">
        <v>12</v>
      </c>
      <c r="I203" s="8">
        <v>13</v>
      </c>
      <c r="J203" s="8">
        <v>14</v>
      </c>
    </row>
    <row r="204" spans="3:13">
      <c r="C204" s="12" t="s">
        <v>14</v>
      </c>
      <c r="D204" s="13"/>
      <c r="E204" s="13"/>
      <c r="F204" s="13"/>
      <c r="G204" s="13"/>
      <c r="H204" s="13"/>
      <c r="I204" s="13"/>
      <c r="J204" s="14"/>
      <c r="M204" s="107" t="s">
        <v>162</v>
      </c>
    </row>
    <row r="205" spans="3:13">
      <c r="C205" s="12"/>
      <c r="D205" s="13"/>
      <c r="E205" s="13"/>
      <c r="F205" s="13"/>
      <c r="G205" s="13"/>
      <c r="H205" s="13"/>
      <c r="I205" s="13"/>
      <c r="J205" s="14"/>
    </row>
    <row r="206" spans="3:13">
      <c r="C206" s="15" t="s">
        <v>15</v>
      </c>
      <c r="D206" s="16"/>
      <c r="E206" s="16"/>
      <c r="F206" s="16"/>
      <c r="G206" s="16"/>
      <c r="H206" s="16"/>
      <c r="I206" s="16"/>
      <c r="J206" s="17"/>
    </row>
    <row r="207" spans="3:13">
      <c r="C207" s="15" t="s">
        <v>11</v>
      </c>
      <c r="D207" s="16"/>
      <c r="E207" s="16"/>
      <c r="F207" s="16"/>
      <c r="G207" s="16"/>
      <c r="H207" s="16"/>
      <c r="I207" s="16"/>
      <c r="J207" s="17"/>
    </row>
    <row r="208" spans="3:13">
      <c r="C208" s="15" t="s">
        <v>16</v>
      </c>
      <c r="D208" s="16"/>
      <c r="E208" s="16"/>
      <c r="F208" s="16"/>
      <c r="G208" s="16"/>
      <c r="H208" s="16"/>
      <c r="I208" s="16"/>
      <c r="J208" s="17"/>
    </row>
    <row r="209" spans="3:10">
      <c r="C209" s="15" t="s">
        <v>17</v>
      </c>
      <c r="D209" s="16"/>
      <c r="E209" s="16"/>
      <c r="F209" s="16"/>
      <c r="G209" s="16"/>
      <c r="H209" s="16"/>
      <c r="I209" s="16"/>
      <c r="J209" s="17"/>
    </row>
    <row r="210" spans="3:10">
      <c r="C210" s="15" t="s">
        <v>13</v>
      </c>
      <c r="D210" s="16" t="s">
        <v>157</v>
      </c>
      <c r="E210" s="16" t="s">
        <v>158</v>
      </c>
      <c r="F210" s="16"/>
      <c r="G210" s="16" t="s">
        <v>152</v>
      </c>
      <c r="H210" s="16" t="s">
        <v>155</v>
      </c>
      <c r="I210" s="16"/>
      <c r="J210" s="17"/>
    </row>
    <row r="211" spans="3:10">
      <c r="C211" s="15" t="s">
        <v>18</v>
      </c>
      <c r="D211" s="16"/>
      <c r="E211" s="16"/>
      <c r="F211" s="16"/>
      <c r="G211" s="16"/>
      <c r="H211" s="16"/>
      <c r="I211" s="16"/>
      <c r="J211" s="17"/>
    </row>
    <row r="212" spans="3:10">
      <c r="C212" s="7"/>
      <c r="D212" s="8">
        <v>15</v>
      </c>
      <c r="E212" s="8">
        <v>16</v>
      </c>
      <c r="F212" s="8">
        <v>17</v>
      </c>
      <c r="G212" s="8">
        <v>18</v>
      </c>
      <c r="H212" s="8">
        <v>19</v>
      </c>
      <c r="I212" s="8">
        <v>20</v>
      </c>
      <c r="J212" s="8">
        <v>21</v>
      </c>
    </row>
    <row r="213" spans="3:10">
      <c r="C213" s="12" t="s">
        <v>14</v>
      </c>
      <c r="D213" s="13"/>
      <c r="E213" s="13"/>
      <c r="F213" s="13"/>
      <c r="G213" s="13"/>
      <c r="H213" s="13"/>
      <c r="I213" s="13"/>
      <c r="J213" s="14"/>
    </row>
    <row r="214" spans="3:10">
      <c r="C214" s="12"/>
      <c r="D214" s="13"/>
      <c r="E214" s="13"/>
      <c r="F214" s="13"/>
      <c r="G214" s="13"/>
      <c r="H214" s="13"/>
      <c r="I214" s="13"/>
      <c r="J214" s="14"/>
    </row>
    <row r="215" spans="3:10">
      <c r="C215" s="15" t="s">
        <v>15</v>
      </c>
      <c r="D215" s="16"/>
      <c r="E215" s="16"/>
      <c r="F215" s="16"/>
      <c r="G215" s="16"/>
      <c r="H215" s="16"/>
      <c r="I215" s="16"/>
      <c r="J215" s="17"/>
    </row>
    <row r="216" spans="3:10">
      <c r="C216" s="15" t="s">
        <v>11</v>
      </c>
      <c r="D216" s="16"/>
      <c r="E216" s="16"/>
      <c r="F216" s="16"/>
      <c r="G216" s="16"/>
      <c r="H216" s="16"/>
      <c r="I216" s="16"/>
      <c r="J216" s="17"/>
    </row>
    <row r="217" spans="3:10">
      <c r="C217" s="15" t="s">
        <v>16</v>
      </c>
      <c r="D217" s="16"/>
      <c r="E217" s="16"/>
      <c r="F217" s="16"/>
      <c r="G217" s="16"/>
      <c r="H217" s="16"/>
      <c r="I217" s="16"/>
      <c r="J217" s="17"/>
    </row>
    <row r="218" spans="3:10">
      <c r="C218" s="15" t="s">
        <v>17</v>
      </c>
      <c r="D218" s="16"/>
      <c r="E218" s="16"/>
      <c r="F218" s="16"/>
      <c r="G218" s="16"/>
      <c r="H218" s="16"/>
      <c r="I218" s="16"/>
      <c r="J218" s="17"/>
    </row>
    <row r="219" spans="3:10">
      <c r="C219" s="15" t="s">
        <v>13</v>
      </c>
      <c r="D219" s="16"/>
      <c r="E219" s="16" t="s">
        <v>160</v>
      </c>
      <c r="F219" s="16"/>
      <c r="G219" s="16"/>
      <c r="H219" s="16" t="s">
        <v>159</v>
      </c>
      <c r="I219" s="16"/>
      <c r="J219" s="17"/>
    </row>
    <row r="220" spans="3:10">
      <c r="C220" s="15" t="s">
        <v>18</v>
      </c>
      <c r="D220" s="16"/>
      <c r="E220" s="16"/>
      <c r="F220" s="16"/>
      <c r="G220" s="16"/>
      <c r="H220" s="16"/>
      <c r="I220" s="16"/>
      <c r="J220" s="17"/>
    </row>
    <row r="221" spans="3:10">
      <c r="C221" s="7"/>
      <c r="D221" s="8">
        <v>22</v>
      </c>
      <c r="E221" s="8">
        <v>23</v>
      </c>
      <c r="F221" s="8">
        <v>24</v>
      </c>
      <c r="G221" s="8">
        <v>25</v>
      </c>
      <c r="H221" s="8">
        <v>26</v>
      </c>
      <c r="I221" s="8">
        <v>27</v>
      </c>
      <c r="J221" s="8">
        <v>28</v>
      </c>
    </row>
    <row r="222" spans="3:10">
      <c r="C222" s="12" t="s">
        <v>14</v>
      </c>
      <c r="D222" s="13"/>
      <c r="E222" s="13"/>
      <c r="F222" s="13"/>
      <c r="G222" s="13"/>
      <c r="H222" s="13"/>
      <c r="I222" s="13"/>
      <c r="J222" s="14"/>
    </row>
    <row r="223" spans="3:10">
      <c r="C223" s="12"/>
      <c r="D223" s="13"/>
      <c r="E223" s="13"/>
      <c r="F223" s="13"/>
      <c r="G223" s="13"/>
      <c r="H223" s="13"/>
      <c r="I223" s="13"/>
      <c r="J223" s="14"/>
    </row>
    <row r="224" spans="3:10">
      <c r="C224" s="15" t="s">
        <v>15</v>
      </c>
      <c r="D224" s="16"/>
      <c r="E224" s="16"/>
      <c r="F224" s="16"/>
      <c r="G224" s="16"/>
      <c r="H224" s="16"/>
      <c r="I224" s="16"/>
      <c r="J224" s="17"/>
    </row>
    <row r="225" spans="3:10">
      <c r="C225" s="15" t="s">
        <v>11</v>
      </c>
      <c r="D225" s="16"/>
      <c r="E225" s="16"/>
      <c r="F225" s="16"/>
      <c r="G225" s="16"/>
      <c r="H225" s="16"/>
      <c r="I225" s="16"/>
      <c r="J225" s="17"/>
    </row>
    <row r="226" spans="3:10">
      <c r="C226" s="15" t="s">
        <v>16</v>
      </c>
      <c r="D226" s="16"/>
      <c r="E226" s="16"/>
      <c r="F226" s="16"/>
      <c r="G226" s="16"/>
      <c r="H226" s="16"/>
      <c r="I226" s="16"/>
      <c r="J226" s="17"/>
    </row>
    <row r="227" spans="3:10">
      <c r="C227" s="15" t="s">
        <v>17</v>
      </c>
      <c r="D227" s="16"/>
      <c r="E227" s="16"/>
      <c r="F227" s="16"/>
      <c r="G227" s="16"/>
      <c r="H227" s="16"/>
      <c r="I227" s="16"/>
      <c r="J227" s="17"/>
    </row>
    <row r="228" spans="3:10">
      <c r="C228" s="15" t="s">
        <v>13</v>
      </c>
      <c r="D228" s="16"/>
      <c r="E228" s="16"/>
      <c r="F228" s="16"/>
      <c r="G228" s="16"/>
      <c r="H228" s="16"/>
      <c r="I228" s="16"/>
      <c r="J228" s="17"/>
    </row>
    <row r="229" spans="3:10">
      <c r="C229" s="15" t="s">
        <v>18</v>
      </c>
      <c r="D229" s="16"/>
      <c r="E229" s="16"/>
      <c r="F229" s="16"/>
      <c r="G229" s="16"/>
      <c r="H229" s="16"/>
      <c r="I229" s="16"/>
      <c r="J229" s="17"/>
    </row>
    <row r="230" spans="3:10">
      <c r="C230" s="7"/>
      <c r="D230" s="8">
        <v>29</v>
      </c>
      <c r="E230" s="8">
        <v>30</v>
      </c>
      <c r="F230" s="8">
        <v>1</v>
      </c>
      <c r="G230" s="8">
        <v>2</v>
      </c>
      <c r="H230" s="8">
        <v>3</v>
      </c>
      <c r="I230" s="8">
        <v>4</v>
      </c>
      <c r="J230" s="8">
        <v>5</v>
      </c>
    </row>
    <row r="231" spans="3:10">
      <c r="C231" s="12" t="s">
        <v>14</v>
      </c>
      <c r="D231" s="13"/>
      <c r="E231" s="13"/>
      <c r="F231" s="13"/>
      <c r="G231" s="13"/>
      <c r="H231" s="13"/>
      <c r="I231" s="13"/>
      <c r="J231" s="14"/>
    </row>
    <row r="232" spans="3:10">
      <c r="C232" s="12"/>
      <c r="D232" s="13"/>
      <c r="E232" s="13"/>
      <c r="F232" s="13"/>
      <c r="G232" s="13"/>
      <c r="H232" s="13"/>
      <c r="I232" s="13"/>
      <c r="J232" s="14"/>
    </row>
    <row r="233" spans="3:10">
      <c r="C233" s="15" t="s">
        <v>15</v>
      </c>
      <c r="D233" s="16"/>
      <c r="E233" s="16"/>
      <c r="F233" s="16"/>
      <c r="G233" s="16"/>
      <c r="H233" s="16"/>
      <c r="I233" s="16"/>
      <c r="J233" s="17"/>
    </row>
    <row r="234" spans="3:10">
      <c r="C234" s="15" t="s">
        <v>11</v>
      </c>
      <c r="D234" s="16"/>
      <c r="E234" s="16"/>
      <c r="F234" s="16"/>
      <c r="G234" s="16"/>
      <c r="H234" s="16"/>
      <c r="I234" s="16"/>
      <c r="J234" s="17"/>
    </row>
    <row r="235" spans="3:10">
      <c r="C235" s="15" t="s">
        <v>16</v>
      </c>
      <c r="D235" s="16"/>
      <c r="E235" s="16"/>
      <c r="F235" s="16"/>
      <c r="G235" s="16"/>
      <c r="H235" s="16"/>
      <c r="I235" s="16"/>
      <c r="J235" s="17"/>
    </row>
    <row r="236" spans="3:10">
      <c r="C236" s="15" t="s">
        <v>17</v>
      </c>
      <c r="D236" s="16"/>
      <c r="E236" s="16"/>
      <c r="F236" s="16"/>
      <c r="G236" s="16"/>
      <c r="H236" s="16"/>
      <c r="I236" s="16"/>
      <c r="J236" s="17"/>
    </row>
    <row r="237" spans="3:10">
      <c r="C237" s="15" t="s">
        <v>13</v>
      </c>
      <c r="D237" s="16" t="s">
        <v>161</v>
      </c>
      <c r="E237" s="16"/>
      <c r="F237" s="16" t="s">
        <v>163</v>
      </c>
      <c r="G237" s="16"/>
      <c r="H237" s="16" t="s">
        <v>161</v>
      </c>
      <c r="I237" s="16"/>
      <c r="J237" s="17"/>
    </row>
    <row r="238" spans="3:10">
      <c r="C238" s="15" t="s">
        <v>18</v>
      </c>
      <c r="D238" s="16"/>
      <c r="E238" s="16"/>
      <c r="F238" s="16"/>
      <c r="G238" s="16"/>
      <c r="H238" s="16"/>
      <c r="I238" s="16"/>
      <c r="J238" s="17"/>
    </row>
    <row r="239" spans="3:10">
      <c r="C239" s="7"/>
      <c r="D239" s="8">
        <v>6</v>
      </c>
      <c r="E239" s="8">
        <v>7</v>
      </c>
      <c r="F239" s="8">
        <v>8</v>
      </c>
      <c r="G239" s="8">
        <v>9</v>
      </c>
      <c r="H239" s="8">
        <v>10</v>
      </c>
      <c r="I239" s="8">
        <v>11</v>
      </c>
      <c r="J239" s="8">
        <v>12</v>
      </c>
    </row>
    <row r="240" spans="3:10">
      <c r="C240" s="12" t="s">
        <v>14</v>
      </c>
      <c r="D240" s="13"/>
      <c r="E240" s="13"/>
      <c r="F240" s="13"/>
      <c r="G240" s="13"/>
      <c r="H240" s="13"/>
      <c r="I240" s="13"/>
      <c r="J240" s="14"/>
    </row>
    <row r="241" spans="3:13">
      <c r="C241" s="12"/>
      <c r="D241" s="13"/>
      <c r="E241" s="13"/>
      <c r="F241" s="13"/>
      <c r="G241" s="13"/>
      <c r="H241" s="13"/>
      <c r="I241" s="13"/>
      <c r="J241" s="14"/>
    </row>
    <row r="242" spans="3:13">
      <c r="C242" s="15" t="s">
        <v>15</v>
      </c>
      <c r="D242" s="16"/>
      <c r="E242" s="16"/>
      <c r="F242" s="16"/>
      <c r="G242" s="16"/>
      <c r="H242" s="16"/>
      <c r="I242" s="16"/>
      <c r="J242" s="17"/>
    </row>
    <row r="243" spans="3:13">
      <c r="C243" s="15" t="s">
        <v>11</v>
      </c>
      <c r="D243" s="16"/>
      <c r="E243" s="16"/>
      <c r="F243" s="16"/>
      <c r="G243" s="16"/>
      <c r="H243" s="16"/>
      <c r="I243" s="16"/>
      <c r="J243" s="17"/>
    </row>
    <row r="244" spans="3:13">
      <c r="C244" s="15" t="s">
        <v>16</v>
      </c>
      <c r="D244" s="16"/>
      <c r="E244" s="16"/>
      <c r="F244" s="16"/>
      <c r="G244" s="16"/>
      <c r="H244" s="16"/>
      <c r="I244" s="16"/>
      <c r="J244" s="17"/>
    </row>
    <row r="245" spans="3:13">
      <c r="C245" s="15" t="s">
        <v>17</v>
      </c>
      <c r="D245" s="16"/>
      <c r="E245" s="16"/>
      <c r="F245" s="16"/>
      <c r="G245" s="16"/>
      <c r="H245" s="16"/>
      <c r="I245" s="16"/>
      <c r="J245" s="17"/>
    </row>
    <row r="246" spans="3:13">
      <c r="C246" s="15" t="s">
        <v>13</v>
      </c>
      <c r="D246" s="16"/>
      <c r="E246" s="16" t="s">
        <v>164</v>
      </c>
      <c r="F246" s="16"/>
      <c r="G246" s="16" t="s">
        <v>165</v>
      </c>
      <c r="H246" s="16"/>
      <c r="I246" s="16"/>
      <c r="J246" s="17"/>
    </row>
    <row r="247" spans="3:13">
      <c r="C247" s="15" t="s">
        <v>18</v>
      </c>
      <c r="D247" s="16"/>
      <c r="E247" s="16"/>
      <c r="F247" s="16"/>
      <c r="G247" s="16"/>
      <c r="H247" s="16"/>
      <c r="I247" s="16"/>
      <c r="J247" s="17"/>
    </row>
    <row r="248" spans="3:13">
      <c r="C248" s="7"/>
      <c r="D248" s="8">
        <v>13</v>
      </c>
      <c r="E248" s="8">
        <v>14</v>
      </c>
      <c r="F248" s="8">
        <v>15</v>
      </c>
      <c r="G248" s="8">
        <v>16</v>
      </c>
      <c r="H248" s="8">
        <v>17</v>
      </c>
      <c r="I248" s="8">
        <v>18</v>
      </c>
      <c r="J248" s="8">
        <v>19</v>
      </c>
    </row>
    <row r="249" spans="3:13">
      <c r="C249" s="12" t="s">
        <v>14</v>
      </c>
      <c r="D249" s="13"/>
      <c r="E249" s="13"/>
      <c r="F249" s="13"/>
      <c r="G249" s="13"/>
      <c r="H249" s="13"/>
      <c r="I249" s="13"/>
      <c r="J249" s="14"/>
    </row>
    <row r="250" spans="3:13">
      <c r="C250" s="12"/>
      <c r="D250" s="13"/>
      <c r="E250" s="13"/>
      <c r="F250" s="13"/>
      <c r="G250" s="13"/>
      <c r="H250" s="13"/>
      <c r="I250" s="13"/>
      <c r="J250" s="14"/>
    </row>
    <row r="251" spans="3:13">
      <c r="C251" s="15" t="s">
        <v>15</v>
      </c>
      <c r="D251" s="16"/>
      <c r="E251" s="16"/>
      <c r="F251" s="16"/>
      <c r="G251" s="16"/>
      <c r="H251" s="16"/>
      <c r="I251" s="16"/>
      <c r="J251" s="17"/>
    </row>
    <row r="252" spans="3:13">
      <c r="C252" s="15" t="s">
        <v>11</v>
      </c>
      <c r="D252" s="16"/>
      <c r="E252" s="16"/>
      <c r="F252" s="16"/>
      <c r="G252" s="16"/>
      <c r="H252" s="16"/>
      <c r="I252" s="16"/>
      <c r="J252" s="17"/>
    </row>
    <row r="253" spans="3:13">
      <c r="C253" s="15" t="s">
        <v>16</v>
      </c>
      <c r="D253" s="16"/>
      <c r="E253" s="16"/>
      <c r="F253" s="16"/>
      <c r="G253" s="16"/>
      <c r="H253" s="16"/>
      <c r="I253" s="16"/>
      <c r="J253" s="17"/>
    </row>
    <row r="254" spans="3:13">
      <c r="C254" s="15" t="s">
        <v>17</v>
      </c>
      <c r="D254" s="16"/>
      <c r="E254" s="16"/>
      <c r="F254" s="16"/>
      <c r="G254" s="16"/>
      <c r="H254" s="16"/>
      <c r="I254" s="16"/>
      <c r="J254" s="17"/>
      <c r="M254" s="11" t="s">
        <v>170</v>
      </c>
    </row>
    <row r="255" spans="3:13">
      <c r="C255" s="15" t="s">
        <v>13</v>
      </c>
      <c r="D255" s="16" t="s">
        <v>168</v>
      </c>
      <c r="E255" s="16"/>
      <c r="F255" s="16"/>
      <c r="G255" s="16" t="s">
        <v>169</v>
      </c>
      <c r="H255" s="16"/>
      <c r="I255" s="16"/>
      <c r="J255" s="17"/>
      <c r="M255" s="11" t="s">
        <v>166</v>
      </c>
    </row>
    <row r="256" spans="3:13">
      <c r="C256" s="15" t="s">
        <v>18</v>
      </c>
      <c r="D256" s="16"/>
      <c r="E256" s="16"/>
      <c r="F256" s="16"/>
      <c r="G256" s="16"/>
      <c r="H256" s="16"/>
      <c r="I256" s="16"/>
      <c r="J256" s="17"/>
      <c r="M256" s="11" t="s">
        <v>167</v>
      </c>
    </row>
    <row r="257" spans="3:10">
      <c r="C257" s="7"/>
      <c r="D257" s="8">
        <v>20</v>
      </c>
      <c r="E257" s="8">
        <v>21</v>
      </c>
      <c r="F257" s="8">
        <v>22</v>
      </c>
      <c r="G257" s="8">
        <v>23</v>
      </c>
      <c r="H257" s="8">
        <v>24</v>
      </c>
      <c r="I257" s="8">
        <v>25</v>
      </c>
      <c r="J257" s="8">
        <v>26</v>
      </c>
    </row>
    <row r="258" spans="3:10">
      <c r="C258" s="12" t="s">
        <v>14</v>
      </c>
      <c r="D258" s="13"/>
      <c r="E258" s="13"/>
      <c r="F258" s="13"/>
      <c r="G258" s="13"/>
      <c r="H258" s="13"/>
      <c r="I258" s="13"/>
      <c r="J258" s="14"/>
    </row>
    <row r="259" spans="3:10">
      <c r="C259" s="12"/>
      <c r="D259" s="13"/>
      <c r="E259" s="13"/>
      <c r="F259" s="13"/>
      <c r="G259" s="13"/>
      <c r="H259" s="13"/>
      <c r="I259" s="13"/>
      <c r="J259" s="14"/>
    </row>
    <row r="260" spans="3:10">
      <c r="C260" s="15" t="s">
        <v>15</v>
      </c>
      <c r="D260" s="16"/>
      <c r="E260" s="16"/>
      <c r="F260" s="16"/>
      <c r="G260" s="16"/>
      <c r="H260" s="16"/>
      <c r="I260" s="16"/>
      <c r="J260" s="17"/>
    </row>
    <row r="261" spans="3:10">
      <c r="C261" s="15" t="s">
        <v>11</v>
      </c>
      <c r="D261" s="16"/>
      <c r="E261" s="16"/>
      <c r="F261" s="16"/>
      <c r="G261" s="16"/>
      <c r="H261" s="16"/>
      <c r="I261" s="16"/>
      <c r="J261" s="17"/>
    </row>
    <row r="262" spans="3:10">
      <c r="C262" s="15" t="s">
        <v>16</v>
      </c>
      <c r="D262" s="16"/>
      <c r="E262" s="16"/>
      <c r="F262" s="16"/>
      <c r="G262" s="16"/>
      <c r="H262" s="16"/>
      <c r="I262" s="16"/>
      <c r="J262" s="17"/>
    </row>
    <row r="263" spans="3:10">
      <c r="C263" s="15" t="s">
        <v>17</v>
      </c>
      <c r="D263" s="16"/>
      <c r="E263" s="16"/>
      <c r="F263" s="16"/>
      <c r="G263" s="16"/>
      <c r="H263" s="16"/>
      <c r="I263" s="16"/>
      <c r="J263" s="17"/>
    </row>
    <row r="264" spans="3:10">
      <c r="C264" s="15" t="s">
        <v>13</v>
      </c>
      <c r="D264" s="16"/>
      <c r="E264" s="16"/>
      <c r="F264" s="16"/>
      <c r="G264" s="16"/>
      <c r="H264" s="16"/>
      <c r="I264" s="16"/>
      <c r="J264" s="17"/>
    </row>
    <row r="265" spans="3:10">
      <c r="C265" s="15" t="s">
        <v>18</v>
      </c>
      <c r="D265" s="16"/>
      <c r="E265" s="16"/>
      <c r="F265" s="16"/>
      <c r="G265" s="16"/>
      <c r="H265" s="16"/>
      <c r="I265" s="16"/>
      <c r="J265" s="17"/>
    </row>
    <row r="266" spans="3:10">
      <c r="C266" s="7"/>
      <c r="D266" s="8">
        <v>27</v>
      </c>
      <c r="E266" s="8">
        <v>28</v>
      </c>
      <c r="F266" s="8">
        <v>29</v>
      </c>
      <c r="G266" s="8">
        <v>30</v>
      </c>
      <c r="H266" s="8">
        <v>31</v>
      </c>
      <c r="I266" s="8">
        <v>1</v>
      </c>
      <c r="J266" s="8">
        <v>2</v>
      </c>
    </row>
    <row r="267" spans="3:10">
      <c r="C267" s="12" t="s">
        <v>14</v>
      </c>
      <c r="D267" s="13"/>
      <c r="E267" s="13"/>
      <c r="F267" s="13"/>
      <c r="G267" s="13"/>
      <c r="H267" s="13"/>
      <c r="I267" s="13"/>
      <c r="J267" s="14"/>
    </row>
    <row r="268" spans="3:10">
      <c r="C268" s="12"/>
      <c r="D268" s="13"/>
      <c r="E268" s="13"/>
      <c r="F268" s="13"/>
      <c r="G268" s="13"/>
      <c r="H268" s="13"/>
      <c r="I268" s="13"/>
      <c r="J268" s="14"/>
    </row>
    <row r="269" spans="3:10">
      <c r="C269" s="15" t="s">
        <v>15</v>
      </c>
      <c r="D269" s="16"/>
      <c r="E269" s="16"/>
      <c r="F269" s="16"/>
      <c r="G269" s="16"/>
      <c r="H269" s="16"/>
      <c r="I269" s="16"/>
      <c r="J269" s="17"/>
    </row>
    <row r="270" spans="3:10">
      <c r="C270" s="15" t="s">
        <v>11</v>
      </c>
      <c r="D270" s="16"/>
      <c r="E270" s="16"/>
      <c r="F270" s="16"/>
      <c r="G270" s="16"/>
      <c r="H270" s="16"/>
      <c r="I270" s="16"/>
      <c r="J270" s="17"/>
    </row>
    <row r="271" spans="3:10">
      <c r="C271" s="15" t="s">
        <v>16</v>
      </c>
      <c r="D271" s="16"/>
      <c r="E271" s="16"/>
      <c r="F271" s="16"/>
      <c r="G271" s="16"/>
      <c r="H271" s="16"/>
      <c r="I271" s="16"/>
      <c r="J271" s="17"/>
    </row>
    <row r="272" spans="3:10">
      <c r="C272" s="15" t="s">
        <v>17</v>
      </c>
      <c r="D272" s="16"/>
      <c r="E272" s="16"/>
      <c r="F272" s="16"/>
      <c r="G272" s="16"/>
      <c r="H272" s="16"/>
      <c r="I272" s="16"/>
      <c r="J272" s="17"/>
    </row>
    <row r="273" spans="3:10">
      <c r="C273" s="15" t="s">
        <v>13</v>
      </c>
      <c r="D273" s="16"/>
      <c r="E273" s="16"/>
      <c r="F273" s="16"/>
      <c r="G273" s="16"/>
      <c r="H273" s="16"/>
      <c r="I273" s="16"/>
      <c r="J273" s="17"/>
    </row>
    <row r="274" spans="3:10">
      <c r="C274" s="15" t="s">
        <v>18</v>
      </c>
      <c r="D274" s="16"/>
      <c r="E274" s="16"/>
      <c r="F274" s="16"/>
      <c r="G274" s="16"/>
      <c r="H274" s="16"/>
      <c r="I274" s="16"/>
      <c r="J274" s="17"/>
    </row>
    <row r="275" spans="3:10">
      <c r="C275" s="55"/>
      <c r="D275" s="55"/>
      <c r="E275" s="55"/>
      <c r="F275" s="55"/>
      <c r="G275" s="55"/>
      <c r="H275" s="55"/>
      <c r="I275" s="55"/>
      <c r="J275" s="55"/>
    </row>
    <row r="276" spans="3:10">
      <c r="C276" s="55"/>
      <c r="D276" s="55"/>
      <c r="E276" s="55"/>
      <c r="F276" s="55"/>
      <c r="G276" s="55"/>
      <c r="H276" s="55"/>
      <c r="I276" s="55"/>
      <c r="J276" s="55"/>
    </row>
  </sheetData>
  <mergeCells count="4">
    <mergeCell ref="F3:F5"/>
    <mergeCell ref="F6:F7"/>
    <mergeCell ref="F8:F9"/>
    <mergeCell ref="F10:F12"/>
  </mergeCells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G124"/>
  <sheetViews>
    <sheetView workbookViewId="0">
      <selection activeCell="BT18" sqref="BT18"/>
    </sheetView>
  </sheetViews>
  <sheetFormatPr defaultColWidth="5.375" defaultRowHeight="11.25"/>
  <cols>
    <col min="1" max="1" width="5.375" style="58"/>
    <col min="2" max="2" width="9.75" style="66" customWidth="1"/>
    <col min="3" max="3" width="28.625" style="56" customWidth="1"/>
    <col min="4" max="37" width="4.375" style="56" hidden="1" customWidth="1"/>
    <col min="38" max="60" width="0" style="56" hidden="1" customWidth="1"/>
    <col min="61" max="61" width="5" style="56" customWidth="1"/>
    <col min="62" max="83" width="5" style="58" customWidth="1"/>
    <col min="84" max="16384" width="5.375" style="58"/>
  </cols>
  <sheetData>
    <row r="1" spans="2:111" ht="20.25" customHeight="1">
      <c r="B1" s="57"/>
    </row>
    <row r="2" spans="2:111" ht="20.25" customHeight="1">
      <c r="B2" s="57"/>
      <c r="C2" s="86" t="s">
        <v>116</v>
      </c>
    </row>
    <row r="3" spans="2:111" s="62" customFormat="1" ht="20.25" customHeight="1">
      <c r="B3" s="57"/>
      <c r="C3" s="59" t="s">
        <v>98</v>
      </c>
      <c r="D3" s="60"/>
      <c r="E3" s="59">
        <v>43906</v>
      </c>
      <c r="F3" s="59">
        <v>43907</v>
      </c>
      <c r="G3" s="59">
        <v>43908</v>
      </c>
      <c r="H3" s="59">
        <v>43909</v>
      </c>
      <c r="I3" s="59">
        <v>43910</v>
      </c>
      <c r="J3" s="59">
        <v>43911</v>
      </c>
      <c r="K3" s="59">
        <v>43912</v>
      </c>
      <c r="L3" s="59">
        <v>43913</v>
      </c>
      <c r="M3" s="59">
        <v>43914</v>
      </c>
      <c r="N3" s="59">
        <v>43915</v>
      </c>
      <c r="O3" s="59">
        <v>43916</v>
      </c>
      <c r="P3" s="59">
        <v>43917</v>
      </c>
      <c r="Q3" s="59">
        <v>43918</v>
      </c>
      <c r="R3" s="59">
        <v>43919</v>
      </c>
      <c r="S3" s="59">
        <v>43920</v>
      </c>
      <c r="T3" s="59">
        <v>43921</v>
      </c>
      <c r="U3" s="59">
        <v>43922</v>
      </c>
      <c r="V3" s="59">
        <v>43923</v>
      </c>
      <c r="W3" s="59">
        <v>43924</v>
      </c>
      <c r="X3" s="59">
        <v>43925</v>
      </c>
      <c r="Y3" s="59">
        <v>43926</v>
      </c>
      <c r="Z3" s="59">
        <v>43927</v>
      </c>
      <c r="AA3" s="59">
        <v>43928</v>
      </c>
      <c r="AB3" s="59">
        <v>43929</v>
      </c>
      <c r="AC3" s="59">
        <v>43930</v>
      </c>
      <c r="AD3" s="59">
        <v>43931</v>
      </c>
      <c r="AE3" s="59">
        <v>43932</v>
      </c>
      <c r="AF3" s="59">
        <v>43933</v>
      </c>
      <c r="AG3" s="59">
        <v>43934</v>
      </c>
      <c r="AH3" s="59">
        <v>43935</v>
      </c>
      <c r="AI3" s="61">
        <v>43936</v>
      </c>
      <c r="AJ3" s="59">
        <v>43937</v>
      </c>
      <c r="AK3" s="59">
        <v>43938</v>
      </c>
      <c r="AL3" s="59">
        <v>43939</v>
      </c>
      <c r="AM3" s="59">
        <v>43940</v>
      </c>
      <c r="AN3" s="59">
        <v>43941</v>
      </c>
      <c r="AO3" s="59">
        <v>43942</v>
      </c>
      <c r="AP3" s="59">
        <v>43943</v>
      </c>
      <c r="AQ3" s="59">
        <v>43944</v>
      </c>
      <c r="AR3" s="59">
        <v>43945</v>
      </c>
      <c r="AS3" s="59">
        <v>43946</v>
      </c>
      <c r="AT3" s="59">
        <v>43947</v>
      </c>
      <c r="AU3" s="59">
        <v>43948</v>
      </c>
      <c r="AV3" s="59">
        <v>43949</v>
      </c>
      <c r="AW3" s="59">
        <v>43950</v>
      </c>
      <c r="AX3" s="59">
        <v>43951</v>
      </c>
      <c r="AY3" s="59">
        <v>43952</v>
      </c>
      <c r="AZ3" s="59">
        <v>43953</v>
      </c>
      <c r="BA3" s="59">
        <v>43954</v>
      </c>
      <c r="BB3" s="59">
        <v>43955</v>
      </c>
      <c r="BC3" s="59">
        <v>43956</v>
      </c>
      <c r="BD3" s="59">
        <v>43957</v>
      </c>
      <c r="BE3" s="59">
        <v>43958</v>
      </c>
      <c r="BF3" s="59">
        <v>43959</v>
      </c>
      <c r="BG3" s="59">
        <v>43960</v>
      </c>
      <c r="BH3" s="59">
        <v>43961</v>
      </c>
      <c r="BI3" s="59">
        <v>43962</v>
      </c>
      <c r="BJ3" s="59">
        <v>43963</v>
      </c>
      <c r="BK3" s="59">
        <v>43964</v>
      </c>
      <c r="BL3" s="59">
        <v>43965</v>
      </c>
      <c r="BM3" s="59">
        <v>43966</v>
      </c>
      <c r="BN3" s="59">
        <v>43967</v>
      </c>
      <c r="BO3" s="59">
        <v>43968</v>
      </c>
      <c r="BP3" s="59">
        <v>43969</v>
      </c>
      <c r="BQ3" s="59">
        <v>43970</v>
      </c>
      <c r="BR3" s="59">
        <v>43971</v>
      </c>
      <c r="BS3" s="59">
        <v>43972</v>
      </c>
      <c r="BT3" s="59">
        <v>43973</v>
      </c>
      <c r="BU3" s="59">
        <v>43974</v>
      </c>
      <c r="BV3" s="59">
        <v>43975</v>
      </c>
      <c r="BW3" s="59">
        <v>43976</v>
      </c>
      <c r="BX3" s="59">
        <v>43977</v>
      </c>
      <c r="BY3" s="59">
        <v>43978</v>
      </c>
      <c r="BZ3" s="59">
        <v>43979</v>
      </c>
      <c r="CA3" s="59">
        <v>43980</v>
      </c>
      <c r="CB3" s="59">
        <v>43981</v>
      </c>
      <c r="CC3" s="93">
        <v>43982</v>
      </c>
      <c r="CD3" s="94">
        <v>43983</v>
      </c>
      <c r="CE3" s="59">
        <v>43984</v>
      </c>
      <c r="CF3" s="59">
        <v>43985</v>
      </c>
      <c r="CG3" s="59">
        <v>43986</v>
      </c>
      <c r="CH3" s="59">
        <v>43987</v>
      </c>
      <c r="CI3" s="59">
        <v>43988</v>
      </c>
      <c r="CJ3" s="59">
        <v>43989</v>
      </c>
      <c r="CK3" s="59">
        <v>43990</v>
      </c>
      <c r="CL3" s="59">
        <v>43991</v>
      </c>
      <c r="CM3" s="59">
        <v>43992</v>
      </c>
      <c r="CN3" s="59">
        <v>43993</v>
      </c>
      <c r="CO3" s="59">
        <v>43994</v>
      </c>
      <c r="CP3" s="59">
        <v>43995</v>
      </c>
      <c r="CQ3" s="59">
        <v>43996</v>
      </c>
      <c r="CR3" s="59">
        <v>43997</v>
      </c>
      <c r="CS3" s="59">
        <v>43998</v>
      </c>
      <c r="CT3" s="59">
        <v>43999</v>
      </c>
      <c r="CU3" s="59">
        <v>44000</v>
      </c>
      <c r="CV3" s="59">
        <v>44001</v>
      </c>
      <c r="CW3" s="59">
        <v>44002</v>
      </c>
      <c r="CX3" s="59">
        <v>44003</v>
      </c>
      <c r="CY3" s="59">
        <v>44004</v>
      </c>
      <c r="CZ3" s="59">
        <v>44005</v>
      </c>
      <c r="DA3" s="59">
        <v>44006</v>
      </c>
      <c r="DB3" s="59">
        <v>44007</v>
      </c>
      <c r="DC3" s="59">
        <v>44008</v>
      </c>
      <c r="DD3" s="59">
        <v>44009</v>
      </c>
      <c r="DE3" s="59">
        <v>44010</v>
      </c>
      <c r="DF3" s="59">
        <v>44011</v>
      </c>
      <c r="DG3" s="59">
        <v>44012</v>
      </c>
    </row>
    <row r="4" spans="2:111" s="66" customFormat="1" ht="20.25" customHeight="1" thickBot="1">
      <c r="B4" s="57"/>
      <c r="C4" s="63"/>
      <c r="D4" s="64"/>
      <c r="E4" s="63" t="s">
        <v>99</v>
      </c>
      <c r="F4" s="63" t="s">
        <v>100</v>
      </c>
      <c r="G4" s="63" t="s">
        <v>101</v>
      </c>
      <c r="H4" s="63" t="s">
        <v>102</v>
      </c>
      <c r="I4" s="63" t="s">
        <v>103</v>
      </c>
      <c r="J4" s="63" t="s">
        <v>104</v>
      </c>
      <c r="K4" s="65" t="s">
        <v>105</v>
      </c>
      <c r="L4" s="63" t="s">
        <v>106</v>
      </c>
      <c r="M4" s="63" t="s">
        <v>107</v>
      </c>
      <c r="N4" s="63" t="s">
        <v>101</v>
      </c>
      <c r="O4" s="63" t="s">
        <v>102</v>
      </c>
      <c r="P4" s="63" t="s">
        <v>103</v>
      </c>
      <c r="Q4" s="63" t="s">
        <v>104</v>
      </c>
      <c r="R4" s="65" t="s">
        <v>105</v>
      </c>
      <c r="S4" s="63" t="s">
        <v>106</v>
      </c>
      <c r="T4" s="63" t="s">
        <v>107</v>
      </c>
      <c r="U4" s="63" t="s">
        <v>101</v>
      </c>
      <c r="V4" s="63" t="s">
        <v>102</v>
      </c>
      <c r="W4" s="63" t="s">
        <v>103</v>
      </c>
      <c r="X4" s="63" t="s">
        <v>104</v>
      </c>
      <c r="Y4" s="65" t="s">
        <v>105</v>
      </c>
      <c r="Z4" s="63" t="s">
        <v>106</v>
      </c>
      <c r="AA4" s="63" t="s">
        <v>107</v>
      </c>
      <c r="AB4" s="63" t="s">
        <v>101</v>
      </c>
      <c r="AC4" s="63" t="s">
        <v>102</v>
      </c>
      <c r="AD4" s="63" t="s">
        <v>103</v>
      </c>
      <c r="AE4" s="63" t="s">
        <v>104</v>
      </c>
      <c r="AF4" s="65" t="s">
        <v>105</v>
      </c>
      <c r="AG4" s="63" t="s">
        <v>106</v>
      </c>
      <c r="AH4" s="63" t="s">
        <v>107</v>
      </c>
      <c r="AI4" s="63" t="s">
        <v>101</v>
      </c>
      <c r="AJ4" s="63" t="s">
        <v>102</v>
      </c>
      <c r="AK4" s="63" t="s">
        <v>103</v>
      </c>
      <c r="AL4" s="63" t="s">
        <v>104</v>
      </c>
      <c r="AM4" s="63" t="s">
        <v>105</v>
      </c>
      <c r="AN4" s="63" t="s">
        <v>106</v>
      </c>
      <c r="AO4" s="63" t="s">
        <v>107</v>
      </c>
      <c r="AP4" s="63" t="s">
        <v>101</v>
      </c>
      <c r="AQ4" s="63" t="s">
        <v>102</v>
      </c>
      <c r="AR4" s="63" t="s">
        <v>103</v>
      </c>
      <c r="AS4" s="63" t="s">
        <v>104</v>
      </c>
      <c r="AT4" s="63" t="s">
        <v>105</v>
      </c>
      <c r="AU4" s="63" t="s">
        <v>106</v>
      </c>
      <c r="AV4" s="63" t="s">
        <v>107</v>
      </c>
      <c r="AW4" s="63" t="s">
        <v>101</v>
      </c>
      <c r="AX4" s="63" t="s">
        <v>102</v>
      </c>
      <c r="AY4" s="63" t="s">
        <v>103</v>
      </c>
      <c r="AZ4" s="63" t="s">
        <v>104</v>
      </c>
      <c r="BA4" s="63" t="s">
        <v>105</v>
      </c>
      <c r="BB4" s="63" t="s">
        <v>106</v>
      </c>
      <c r="BC4" s="63" t="s">
        <v>107</v>
      </c>
      <c r="BD4" s="63" t="s">
        <v>101</v>
      </c>
      <c r="BE4" s="63" t="s">
        <v>102</v>
      </c>
      <c r="BF4" s="63" t="s">
        <v>103</v>
      </c>
      <c r="BG4" s="63" t="s">
        <v>104</v>
      </c>
      <c r="BH4" s="63" t="s">
        <v>105</v>
      </c>
      <c r="BI4" s="63" t="s">
        <v>106</v>
      </c>
      <c r="BJ4" s="63" t="s">
        <v>107</v>
      </c>
      <c r="BK4" s="63" t="s">
        <v>101</v>
      </c>
      <c r="BL4" s="63" t="s">
        <v>102</v>
      </c>
      <c r="BM4" s="63" t="s">
        <v>103</v>
      </c>
      <c r="BN4" s="63" t="s">
        <v>104</v>
      </c>
      <c r="BO4" s="101" t="s">
        <v>105</v>
      </c>
      <c r="BP4" s="63" t="s">
        <v>106</v>
      </c>
      <c r="BQ4" s="63" t="s">
        <v>107</v>
      </c>
      <c r="BR4" s="63" t="s">
        <v>101</v>
      </c>
      <c r="BS4" s="63" t="s">
        <v>102</v>
      </c>
      <c r="BT4" s="63" t="s">
        <v>103</v>
      </c>
      <c r="BU4" s="63" t="s">
        <v>104</v>
      </c>
      <c r="BV4" s="101" t="s">
        <v>105</v>
      </c>
      <c r="BW4" s="63" t="s">
        <v>106</v>
      </c>
      <c r="BX4" s="63" t="s">
        <v>107</v>
      </c>
      <c r="BY4" s="63" t="s">
        <v>101</v>
      </c>
      <c r="BZ4" s="63" t="s">
        <v>102</v>
      </c>
      <c r="CA4" s="63" t="s">
        <v>103</v>
      </c>
      <c r="CB4" s="63" t="s">
        <v>104</v>
      </c>
      <c r="CC4" s="104" t="s">
        <v>105</v>
      </c>
      <c r="CD4" s="95" t="s">
        <v>106</v>
      </c>
      <c r="CE4" s="63" t="s">
        <v>107</v>
      </c>
      <c r="CF4" s="63" t="s">
        <v>101</v>
      </c>
      <c r="CG4" s="63" t="s">
        <v>102</v>
      </c>
      <c r="CH4" s="63" t="s">
        <v>103</v>
      </c>
      <c r="CI4" s="63" t="s">
        <v>104</v>
      </c>
      <c r="CJ4" s="101" t="s">
        <v>105</v>
      </c>
      <c r="CK4" s="63" t="s">
        <v>106</v>
      </c>
      <c r="CL4" s="63" t="s">
        <v>107</v>
      </c>
      <c r="CM4" s="63" t="s">
        <v>101</v>
      </c>
      <c r="CN4" s="63" t="s">
        <v>102</v>
      </c>
      <c r="CO4" s="63" t="s">
        <v>103</v>
      </c>
      <c r="CP4" s="63" t="s">
        <v>104</v>
      </c>
      <c r="CQ4" s="101" t="s">
        <v>105</v>
      </c>
      <c r="CR4" s="63" t="s">
        <v>106</v>
      </c>
      <c r="CS4" s="63" t="s">
        <v>107</v>
      </c>
      <c r="CT4" s="63" t="s">
        <v>101</v>
      </c>
      <c r="CU4" s="63" t="s">
        <v>102</v>
      </c>
      <c r="CV4" s="63" t="s">
        <v>103</v>
      </c>
      <c r="CW4" s="63" t="s">
        <v>104</v>
      </c>
      <c r="CX4" s="63" t="s">
        <v>105</v>
      </c>
      <c r="CY4" s="63" t="s">
        <v>106</v>
      </c>
      <c r="CZ4" s="63" t="s">
        <v>107</v>
      </c>
      <c r="DA4" s="63" t="s">
        <v>101</v>
      </c>
      <c r="DB4" s="63" t="s">
        <v>102</v>
      </c>
      <c r="DC4" s="63" t="s">
        <v>103</v>
      </c>
      <c r="DD4" s="63" t="s">
        <v>104</v>
      </c>
      <c r="DE4" s="63" t="s">
        <v>105</v>
      </c>
      <c r="DF4" s="63" t="s">
        <v>106</v>
      </c>
      <c r="DG4" s="63" t="s">
        <v>107</v>
      </c>
    </row>
    <row r="5" spans="2:111" s="66" customFormat="1" ht="20.25" customHeight="1" thickBot="1">
      <c r="B5" s="57"/>
      <c r="C5" s="75" t="s">
        <v>109</v>
      </c>
      <c r="D5" s="72"/>
      <c r="E5" s="67"/>
      <c r="F5" s="67"/>
      <c r="G5" s="67"/>
      <c r="H5" s="319" t="s">
        <v>110</v>
      </c>
      <c r="I5" s="319"/>
      <c r="J5" s="76">
        <v>106</v>
      </c>
      <c r="K5" s="67"/>
      <c r="L5" s="320" t="s">
        <v>111</v>
      </c>
      <c r="M5" s="320"/>
      <c r="N5" s="320"/>
      <c r="O5" s="320"/>
      <c r="P5" s="320"/>
      <c r="Q5" s="320"/>
      <c r="R5" s="67"/>
      <c r="S5" s="67"/>
      <c r="T5" s="67"/>
      <c r="U5" s="320" t="s">
        <v>112</v>
      </c>
      <c r="V5" s="320"/>
      <c r="W5" s="320"/>
      <c r="X5" s="320"/>
      <c r="Y5" s="67"/>
      <c r="Z5" s="67"/>
      <c r="AA5" s="67"/>
      <c r="AB5" s="67"/>
      <c r="AC5" s="67"/>
      <c r="AD5" s="67"/>
      <c r="AE5" s="67"/>
      <c r="AF5" s="77"/>
      <c r="AG5" s="78"/>
      <c r="AH5" s="79"/>
      <c r="AI5" s="68"/>
      <c r="AJ5" s="68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102"/>
      <c r="BP5" s="67"/>
      <c r="BQ5" s="67"/>
      <c r="BR5" s="80" t="s">
        <v>113</v>
      </c>
      <c r="BS5" s="67"/>
      <c r="BT5" s="80" t="s">
        <v>114</v>
      </c>
      <c r="BU5" s="67"/>
      <c r="BV5" s="102"/>
      <c r="BW5" s="67"/>
      <c r="BX5" s="67"/>
      <c r="BY5" s="67"/>
      <c r="BZ5" s="67"/>
      <c r="CA5" s="67"/>
      <c r="CB5" s="67"/>
      <c r="CC5" s="105"/>
      <c r="CD5" s="337" t="s">
        <v>115</v>
      </c>
      <c r="CE5" s="338"/>
      <c r="CF5" s="67"/>
      <c r="CG5" s="67"/>
      <c r="CH5" s="67"/>
      <c r="CI5" s="67"/>
      <c r="CJ5" s="102"/>
      <c r="CK5" s="67"/>
      <c r="CL5" s="67"/>
      <c r="CM5" s="67"/>
      <c r="CN5" s="67"/>
      <c r="CO5" s="67"/>
      <c r="CP5" s="67"/>
      <c r="CQ5" s="102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</row>
    <row r="6" spans="2:111" ht="20.25" customHeight="1">
      <c r="B6" s="58"/>
      <c r="C6" s="81" t="s">
        <v>117</v>
      </c>
      <c r="D6" s="71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7"/>
      <c r="AH6" s="67"/>
      <c r="AI6" s="69"/>
      <c r="AJ6" s="70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103"/>
      <c r="BP6" s="69"/>
      <c r="BQ6" s="69"/>
      <c r="BR6" s="69"/>
      <c r="BS6" s="69"/>
      <c r="BT6" s="69"/>
      <c r="BU6" s="69"/>
      <c r="BV6" s="103"/>
      <c r="BW6" s="69"/>
      <c r="BX6" s="69"/>
      <c r="BY6" s="69"/>
      <c r="BZ6" s="69"/>
      <c r="CA6" s="69"/>
      <c r="CB6" s="69"/>
      <c r="CC6" s="106"/>
      <c r="CD6" s="96"/>
      <c r="CE6" s="69"/>
      <c r="CF6" s="69"/>
      <c r="CG6" s="69"/>
      <c r="CH6" s="69"/>
      <c r="CI6" s="69"/>
      <c r="CJ6" s="103"/>
      <c r="CK6" s="69"/>
      <c r="CL6" s="69"/>
      <c r="CM6" s="69"/>
      <c r="CN6" s="69"/>
      <c r="CO6" s="69"/>
      <c r="CP6" s="69"/>
      <c r="CQ6" s="103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</row>
    <row r="7" spans="2:111" ht="20.25" customHeight="1">
      <c r="B7" s="57"/>
      <c r="C7" s="81" t="s">
        <v>118</v>
      </c>
      <c r="D7" s="71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324" t="s">
        <v>119</v>
      </c>
      <c r="V7" s="324"/>
      <c r="W7" s="82"/>
      <c r="X7" s="69"/>
      <c r="Y7" s="69"/>
      <c r="Z7" s="83" t="s">
        <v>108</v>
      </c>
      <c r="AA7" s="69"/>
      <c r="AB7" s="69"/>
      <c r="AC7" s="69"/>
      <c r="AD7" s="69"/>
      <c r="AE7" s="69"/>
      <c r="AF7" s="69"/>
      <c r="AG7" s="69"/>
      <c r="AH7" s="69"/>
      <c r="AI7" s="69"/>
      <c r="AJ7" s="70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103"/>
      <c r="BP7" s="69"/>
      <c r="BQ7" s="69"/>
      <c r="BR7" s="69"/>
      <c r="BS7" s="69"/>
      <c r="BT7" s="69"/>
      <c r="BU7" s="69"/>
      <c r="BV7" s="103"/>
      <c r="BW7" s="69"/>
      <c r="BX7" s="69"/>
      <c r="BY7" s="69"/>
      <c r="BZ7" s="69"/>
      <c r="CA7" s="69"/>
      <c r="CB7" s="69"/>
      <c r="CC7" s="106"/>
      <c r="CD7" s="96"/>
      <c r="CE7" s="69"/>
      <c r="CF7" s="69"/>
      <c r="CG7" s="69"/>
      <c r="CH7" s="69"/>
      <c r="CI7" s="69"/>
      <c r="CJ7" s="103"/>
      <c r="CK7" s="69"/>
      <c r="CL7" s="69"/>
      <c r="CM7" s="69"/>
      <c r="CN7" s="69"/>
      <c r="CO7" s="69"/>
      <c r="CP7" s="69"/>
      <c r="CQ7" s="103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</row>
    <row r="8" spans="2:111" ht="20.25" customHeight="1">
      <c r="B8" s="57"/>
      <c r="C8" s="81" t="s">
        <v>120</v>
      </c>
      <c r="D8" s="71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70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103"/>
      <c r="BP8" s="69"/>
      <c r="BQ8" s="69"/>
      <c r="BR8" s="69"/>
      <c r="BS8" s="69"/>
      <c r="BT8" s="69"/>
      <c r="BU8" s="69"/>
      <c r="BV8" s="103"/>
      <c r="BW8" s="69"/>
      <c r="BX8" s="69"/>
      <c r="BY8" s="69"/>
      <c r="BZ8" s="69"/>
      <c r="CA8" s="69"/>
      <c r="CB8" s="69"/>
      <c r="CC8" s="106"/>
      <c r="CD8" s="96"/>
      <c r="CE8" s="69"/>
      <c r="CF8" s="69"/>
      <c r="CG8" s="69"/>
      <c r="CH8" s="69"/>
      <c r="CI8" s="69"/>
      <c r="CJ8" s="103"/>
      <c r="CK8" s="69"/>
      <c r="CL8" s="69"/>
      <c r="CM8" s="69"/>
      <c r="CN8" s="69"/>
      <c r="CO8" s="69"/>
      <c r="CP8" s="69"/>
      <c r="CQ8" s="103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</row>
    <row r="9" spans="2:111" ht="20.25" customHeight="1">
      <c r="B9" s="57"/>
      <c r="C9" s="84" t="s">
        <v>121</v>
      </c>
      <c r="D9" s="71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70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103"/>
      <c r="BP9" s="69"/>
      <c r="BQ9" s="69"/>
      <c r="BR9" s="69"/>
      <c r="BS9" s="97" t="s">
        <v>147</v>
      </c>
      <c r="BT9" s="69"/>
      <c r="BU9" s="69"/>
      <c r="BV9" s="103"/>
      <c r="BW9" s="69"/>
      <c r="BX9" s="69"/>
      <c r="BY9" s="69"/>
      <c r="BZ9" s="69"/>
      <c r="CA9" s="97" t="s">
        <v>147</v>
      </c>
      <c r="CB9" s="69"/>
      <c r="CC9" s="106"/>
      <c r="CD9" s="96"/>
      <c r="CE9" s="69"/>
      <c r="CF9" s="69"/>
      <c r="CG9" s="69"/>
      <c r="CH9" s="97" t="s">
        <v>147</v>
      </c>
      <c r="CI9" s="69"/>
      <c r="CJ9" s="103"/>
      <c r="CK9" s="69"/>
      <c r="CL9" s="69"/>
      <c r="CM9" s="69"/>
      <c r="CN9" s="69"/>
      <c r="CO9" s="97" t="s">
        <v>147</v>
      </c>
      <c r="CP9" s="69"/>
      <c r="CQ9" s="103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</row>
    <row r="10" spans="2:111" ht="20.25" customHeight="1" thickBot="1">
      <c r="B10" s="57"/>
      <c r="C10" s="85" t="s">
        <v>13</v>
      </c>
      <c r="D10" s="7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74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101"/>
      <c r="BP10" s="63"/>
      <c r="BQ10" s="63"/>
      <c r="BR10" s="63"/>
      <c r="BS10" s="98" t="s">
        <v>147</v>
      </c>
      <c r="BT10" s="63"/>
      <c r="BU10" s="63"/>
      <c r="BV10" s="101"/>
      <c r="BW10" s="63"/>
      <c r="BX10" s="63"/>
      <c r="BY10" s="63"/>
      <c r="BZ10" s="63"/>
      <c r="CA10" s="98" t="s">
        <v>147</v>
      </c>
      <c r="CB10" s="63"/>
      <c r="CC10" s="104"/>
      <c r="CD10" s="95"/>
      <c r="CE10" s="63"/>
      <c r="CF10" s="63"/>
      <c r="CG10" s="63"/>
      <c r="CH10" s="98" t="s">
        <v>147</v>
      </c>
      <c r="CI10" s="63"/>
      <c r="CJ10" s="101"/>
      <c r="CK10" s="63"/>
      <c r="CL10" s="63"/>
      <c r="CM10" s="63"/>
      <c r="CN10" s="63"/>
      <c r="CO10" s="98" t="s">
        <v>147</v>
      </c>
      <c r="CP10" s="63"/>
      <c r="CQ10" s="101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</row>
    <row r="11" spans="2:111" ht="20.25" customHeight="1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</row>
    <row r="12" spans="2:111" ht="20.25" customHeight="1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91" t="s">
        <v>124</v>
      </c>
      <c r="BS12" s="91" t="s">
        <v>124</v>
      </c>
      <c r="CC12" s="91" t="s">
        <v>124</v>
      </c>
      <c r="CD12" s="91"/>
      <c r="CL12" s="340" t="s">
        <v>141</v>
      </c>
      <c r="CM12" s="340"/>
      <c r="CN12" s="340"/>
    </row>
    <row r="13" spans="2:111" ht="20.25" customHeight="1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92" t="s">
        <v>132</v>
      </c>
      <c r="BK13" s="92" t="s">
        <v>129</v>
      </c>
      <c r="BL13" s="323" t="s">
        <v>123</v>
      </c>
      <c r="BM13" s="323"/>
      <c r="BN13" s="323"/>
      <c r="BO13" s="323"/>
      <c r="BP13" s="323"/>
      <c r="BS13" s="92" t="s">
        <v>132</v>
      </c>
      <c r="BT13" s="92" t="s">
        <v>129</v>
      </c>
      <c r="BU13" s="323" t="s">
        <v>130</v>
      </c>
      <c r="BV13" s="323"/>
      <c r="BW13" s="323"/>
      <c r="BX13" s="323"/>
      <c r="BY13" s="323"/>
      <c r="BZ13" s="323"/>
      <c r="CC13" s="92" t="s">
        <v>132</v>
      </c>
      <c r="CD13" s="92" t="s">
        <v>129</v>
      </c>
      <c r="CE13" s="341" t="s">
        <v>122</v>
      </c>
      <c r="CF13" s="341"/>
      <c r="CG13" s="341"/>
      <c r="CH13" s="341"/>
      <c r="CI13" s="341"/>
      <c r="CL13" s="92" t="s">
        <v>132</v>
      </c>
      <c r="CM13" s="92" t="s">
        <v>129</v>
      </c>
      <c r="CN13" s="323" t="s">
        <v>130</v>
      </c>
      <c r="CO13" s="323"/>
      <c r="CP13" s="323"/>
      <c r="CQ13" s="323"/>
      <c r="CR13" s="323"/>
      <c r="CS13" s="323"/>
    </row>
    <row r="14" spans="2:111" ht="20.25" customHeight="1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87"/>
      <c r="BK14" s="87"/>
      <c r="BL14" s="321"/>
      <c r="BM14" s="321"/>
      <c r="BN14" s="321"/>
      <c r="BO14" s="321"/>
      <c r="BP14" s="321"/>
      <c r="BS14" s="89">
        <v>43972</v>
      </c>
      <c r="BT14" s="89"/>
      <c r="BU14" s="322" t="s">
        <v>138</v>
      </c>
      <c r="BV14" s="322"/>
      <c r="BW14" s="322"/>
      <c r="BX14" s="322"/>
      <c r="BY14" s="322"/>
      <c r="BZ14" s="322"/>
      <c r="CC14" s="88" t="s">
        <v>137</v>
      </c>
      <c r="CD14" s="88"/>
      <c r="CE14" s="321" t="s">
        <v>125</v>
      </c>
      <c r="CF14" s="321"/>
      <c r="CG14" s="321"/>
      <c r="CH14" s="321"/>
      <c r="CI14" s="321"/>
      <c r="CL14" s="89"/>
      <c r="CM14" s="89"/>
      <c r="CN14" s="322" t="s">
        <v>142</v>
      </c>
      <c r="CO14" s="322"/>
      <c r="CP14" s="322"/>
      <c r="CQ14" s="322"/>
      <c r="CR14" s="322"/>
      <c r="CS14" s="322"/>
    </row>
    <row r="15" spans="2:111" s="66" customFormat="1" ht="20.25" customHeight="1">
      <c r="BJ15" s="88"/>
      <c r="BK15" s="88"/>
      <c r="BL15" s="321"/>
      <c r="BM15" s="321"/>
      <c r="BN15" s="321"/>
      <c r="BO15" s="321"/>
      <c r="BP15" s="321"/>
      <c r="BS15" s="90">
        <v>43972</v>
      </c>
      <c r="BT15" s="90"/>
      <c r="BU15" s="321" t="s">
        <v>133</v>
      </c>
      <c r="BV15" s="321"/>
      <c r="BW15" s="321"/>
      <c r="BX15" s="321"/>
      <c r="BY15" s="321"/>
      <c r="BZ15" s="321"/>
      <c r="CC15" s="88"/>
      <c r="CD15" s="88"/>
      <c r="CE15" s="321" t="s">
        <v>128</v>
      </c>
      <c r="CF15" s="321"/>
      <c r="CG15" s="321"/>
      <c r="CH15" s="321"/>
      <c r="CI15" s="321"/>
      <c r="CL15" s="90"/>
      <c r="CM15" s="90"/>
      <c r="CN15" s="321" t="s">
        <v>143</v>
      </c>
      <c r="CO15" s="321"/>
      <c r="CP15" s="321"/>
      <c r="CQ15" s="321"/>
      <c r="CR15" s="321"/>
      <c r="CS15" s="321"/>
    </row>
    <row r="16" spans="2:111" s="66" customFormat="1" ht="20.25" customHeight="1">
      <c r="BJ16" s="88"/>
      <c r="BK16" s="88"/>
      <c r="BL16" s="321"/>
      <c r="BM16" s="321"/>
      <c r="BN16" s="321"/>
      <c r="BO16" s="321"/>
      <c r="BP16" s="321"/>
      <c r="BS16" s="90"/>
      <c r="BT16" s="90"/>
      <c r="BU16" s="339" t="s">
        <v>140</v>
      </c>
      <c r="BV16" s="339"/>
      <c r="BW16" s="339"/>
      <c r="BX16" s="339"/>
      <c r="BY16" s="339"/>
      <c r="BZ16" s="339"/>
      <c r="CC16" s="88"/>
      <c r="CD16" s="88"/>
      <c r="CE16" s="321"/>
      <c r="CF16" s="321"/>
      <c r="CG16" s="321"/>
      <c r="CH16" s="321"/>
      <c r="CI16" s="321"/>
      <c r="CL16" s="90"/>
      <c r="CM16" s="90"/>
      <c r="CN16" s="321" t="s">
        <v>144</v>
      </c>
      <c r="CO16" s="321"/>
      <c r="CP16" s="321"/>
      <c r="CQ16" s="321"/>
      <c r="CR16" s="321"/>
      <c r="CS16" s="321"/>
    </row>
    <row r="17" spans="2:97" s="66" customFormat="1" ht="20.25" customHeight="1">
      <c r="BJ17" s="88"/>
      <c r="BK17" s="88"/>
      <c r="BL17" s="321"/>
      <c r="BM17" s="321"/>
      <c r="BN17" s="321"/>
      <c r="BO17" s="321"/>
      <c r="BP17" s="321"/>
      <c r="BS17" s="90"/>
      <c r="BT17" s="90"/>
      <c r="BU17" s="327" t="s">
        <v>145</v>
      </c>
      <c r="BV17" s="328"/>
      <c r="BW17" s="328"/>
      <c r="BX17" s="328"/>
      <c r="BY17" s="328"/>
      <c r="BZ17" s="329"/>
      <c r="CC17" s="88"/>
      <c r="CD17" s="88"/>
      <c r="CE17" s="321"/>
      <c r="CF17" s="321"/>
      <c r="CG17" s="321"/>
      <c r="CH17" s="321"/>
      <c r="CI17" s="321"/>
      <c r="CL17" s="90"/>
      <c r="CM17" s="90"/>
      <c r="CN17" s="321"/>
      <c r="CO17" s="321"/>
      <c r="CP17" s="321"/>
      <c r="CQ17" s="321"/>
      <c r="CR17" s="321"/>
      <c r="CS17" s="321"/>
    </row>
    <row r="18" spans="2:97" s="66" customFormat="1" ht="20.25" customHeight="1" thickBot="1">
      <c r="BJ18" s="88"/>
      <c r="BK18" s="88"/>
      <c r="BL18" s="321"/>
      <c r="BM18" s="321"/>
      <c r="BN18" s="321"/>
      <c r="BO18" s="321"/>
      <c r="BP18" s="321"/>
      <c r="BS18" s="90">
        <v>43973</v>
      </c>
      <c r="BT18" s="90"/>
      <c r="BU18" s="336" t="s">
        <v>134</v>
      </c>
      <c r="BV18" s="336"/>
      <c r="BW18" s="336"/>
      <c r="BX18" s="336"/>
      <c r="BY18" s="336"/>
      <c r="BZ18" s="336"/>
      <c r="CC18" s="100"/>
      <c r="CD18" s="100"/>
      <c r="CE18" s="342"/>
      <c r="CF18" s="342"/>
      <c r="CG18" s="342"/>
      <c r="CH18" s="342"/>
      <c r="CI18" s="342"/>
      <c r="CL18" s="90"/>
      <c r="CM18" s="90"/>
      <c r="CN18" s="321"/>
      <c r="CO18" s="321"/>
      <c r="CP18" s="321"/>
      <c r="CQ18" s="321"/>
      <c r="CR18" s="321"/>
      <c r="CS18" s="321"/>
    </row>
    <row r="19" spans="2:97" ht="20.25" customHeight="1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87"/>
      <c r="BK19" s="87"/>
      <c r="BL19" s="321"/>
      <c r="BM19" s="321"/>
      <c r="BN19" s="321"/>
      <c r="BO19" s="321"/>
      <c r="BP19" s="321"/>
      <c r="BS19" s="90">
        <v>43980</v>
      </c>
      <c r="BT19" s="90"/>
      <c r="BU19" s="330" t="s">
        <v>135</v>
      </c>
      <c r="BV19" s="331"/>
      <c r="BW19" s="331"/>
      <c r="BX19" s="331"/>
      <c r="BY19" s="331"/>
      <c r="BZ19" s="332"/>
      <c r="CC19" s="99" t="s">
        <v>136</v>
      </c>
      <c r="CD19" s="99"/>
      <c r="CE19" s="343" t="s">
        <v>126</v>
      </c>
      <c r="CF19" s="343"/>
      <c r="CG19" s="343"/>
      <c r="CH19" s="343"/>
      <c r="CI19" s="343"/>
      <c r="CL19" s="89"/>
      <c r="CM19" s="89"/>
      <c r="CN19" s="321"/>
      <c r="CO19" s="321"/>
      <c r="CP19" s="321"/>
      <c r="CQ19" s="321"/>
      <c r="CR19" s="321"/>
      <c r="CS19" s="321"/>
    </row>
    <row r="20" spans="2:97" s="66" customFormat="1" ht="20.25" customHeight="1">
      <c r="BJ20" s="88"/>
      <c r="BK20" s="88"/>
      <c r="BL20" s="321"/>
      <c r="BM20" s="321"/>
      <c r="BN20" s="321"/>
      <c r="BO20" s="321"/>
      <c r="BP20" s="321"/>
      <c r="BS20" s="89"/>
      <c r="BT20" s="89"/>
      <c r="BU20" s="333" t="s">
        <v>139</v>
      </c>
      <c r="BV20" s="334"/>
      <c r="BW20" s="334"/>
      <c r="BX20" s="334"/>
      <c r="BY20" s="334"/>
      <c r="BZ20" s="335"/>
      <c r="CC20" s="87" t="s">
        <v>131</v>
      </c>
      <c r="CD20" s="87"/>
      <c r="CE20" s="321" t="s">
        <v>127</v>
      </c>
      <c r="CF20" s="321"/>
      <c r="CG20" s="321"/>
      <c r="CH20" s="321"/>
      <c r="CI20" s="321"/>
      <c r="CL20" s="88"/>
      <c r="CM20" s="88"/>
      <c r="CN20" s="321"/>
      <c r="CO20" s="321"/>
      <c r="CP20" s="321"/>
      <c r="CQ20" s="321"/>
      <c r="CR20" s="321"/>
      <c r="CS20" s="321"/>
    </row>
    <row r="21" spans="2:97" ht="20.25" customHeight="1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87"/>
      <c r="BK21" s="87"/>
      <c r="BL21" s="321"/>
      <c r="BM21" s="321"/>
      <c r="BN21" s="321"/>
      <c r="BO21" s="321"/>
      <c r="BP21" s="321"/>
      <c r="BS21" s="88"/>
      <c r="BT21" s="88"/>
      <c r="BU21" s="325"/>
      <c r="BV21" s="326"/>
      <c r="BW21" s="326"/>
      <c r="BX21" s="326"/>
      <c r="BY21" s="326"/>
      <c r="BZ21" s="326"/>
      <c r="CC21" s="87"/>
      <c r="CD21" s="87"/>
      <c r="CE21" s="321"/>
      <c r="CF21" s="321"/>
      <c r="CG21" s="321"/>
      <c r="CH21" s="321"/>
      <c r="CI21" s="321"/>
      <c r="CL21" s="89"/>
      <c r="CM21" s="89"/>
      <c r="CN21" s="321"/>
      <c r="CO21" s="321"/>
      <c r="CP21" s="321"/>
      <c r="CQ21" s="321"/>
      <c r="CR21" s="321"/>
      <c r="CS21" s="321"/>
    </row>
    <row r="22" spans="2:97" ht="20.25" customHeight="1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87"/>
      <c r="BK22" s="87"/>
      <c r="BL22" s="321"/>
      <c r="BM22" s="321"/>
      <c r="BN22" s="321"/>
      <c r="BO22" s="321"/>
      <c r="BP22" s="321"/>
      <c r="BS22" s="89">
        <v>43987</v>
      </c>
      <c r="BT22" s="89"/>
      <c r="BU22" s="330" t="s">
        <v>146</v>
      </c>
      <c r="BV22" s="331"/>
      <c r="BW22" s="331"/>
      <c r="BX22" s="331"/>
      <c r="BY22" s="331"/>
      <c r="BZ22" s="332"/>
      <c r="CC22" s="87"/>
      <c r="CD22" s="87"/>
      <c r="CE22" s="321"/>
      <c r="CF22" s="321"/>
      <c r="CG22" s="321"/>
      <c r="CH22" s="321"/>
      <c r="CI22" s="321"/>
      <c r="CL22" s="89"/>
      <c r="CM22" s="89"/>
      <c r="CN22" s="321"/>
      <c r="CO22" s="321"/>
      <c r="CP22" s="321"/>
      <c r="CQ22" s="321"/>
      <c r="CR22" s="321"/>
      <c r="CS22" s="321"/>
    </row>
    <row r="23" spans="2:97" ht="20.25" customHeight="1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87"/>
      <c r="BK23" s="87"/>
      <c r="BL23" s="321"/>
      <c r="BM23" s="321"/>
      <c r="BN23" s="321"/>
      <c r="BO23" s="321"/>
      <c r="BP23" s="321"/>
      <c r="BS23" s="89"/>
      <c r="BT23" s="89"/>
      <c r="BU23" s="321"/>
      <c r="BV23" s="321"/>
      <c r="BW23" s="321"/>
      <c r="BX23" s="321"/>
      <c r="BY23" s="321"/>
      <c r="BZ23" s="321"/>
      <c r="CC23" s="87"/>
      <c r="CD23" s="87"/>
      <c r="CE23" s="321"/>
      <c r="CF23" s="321"/>
      <c r="CG23" s="321"/>
      <c r="CH23" s="321"/>
      <c r="CI23" s="321"/>
      <c r="CL23" s="89"/>
      <c r="CM23" s="89"/>
      <c r="CN23" s="321"/>
      <c r="CO23" s="321"/>
      <c r="CP23" s="321"/>
      <c r="CQ23" s="321"/>
      <c r="CR23" s="321"/>
      <c r="CS23" s="321"/>
    </row>
    <row r="24" spans="2:97" ht="20.25" customHeight="1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87"/>
      <c r="BK24" s="87"/>
      <c r="BL24" s="321"/>
      <c r="BM24" s="321"/>
      <c r="BN24" s="321"/>
      <c r="BO24" s="321"/>
      <c r="BP24" s="321"/>
      <c r="BS24" s="89"/>
      <c r="BT24" s="89"/>
      <c r="BU24" s="321"/>
      <c r="BV24" s="321"/>
      <c r="BW24" s="321"/>
      <c r="BX24" s="321"/>
      <c r="BY24" s="321"/>
      <c r="BZ24" s="321"/>
      <c r="CC24" s="87"/>
      <c r="CD24" s="87"/>
      <c r="CE24" s="321"/>
      <c r="CF24" s="321"/>
      <c r="CG24" s="321"/>
      <c r="CH24" s="321"/>
      <c r="CI24" s="321"/>
      <c r="CL24" s="89"/>
      <c r="CM24" s="89"/>
      <c r="CN24" s="321"/>
      <c r="CO24" s="321"/>
      <c r="CP24" s="321"/>
      <c r="CQ24" s="321"/>
      <c r="CR24" s="321"/>
      <c r="CS24" s="321"/>
    </row>
    <row r="25" spans="2:97" ht="20.25" customHeight="1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87"/>
      <c r="BK25" s="87"/>
      <c r="BL25" s="321"/>
      <c r="BM25" s="321"/>
      <c r="BN25" s="321"/>
      <c r="BO25" s="321"/>
      <c r="BP25" s="321"/>
      <c r="BS25" s="89"/>
      <c r="BT25" s="89"/>
      <c r="BU25" s="321"/>
      <c r="BV25" s="321"/>
      <c r="BW25" s="321"/>
      <c r="BX25" s="321"/>
      <c r="BY25" s="321"/>
      <c r="BZ25" s="321"/>
      <c r="CC25" s="87"/>
      <c r="CD25" s="87"/>
      <c r="CE25" s="321"/>
      <c r="CF25" s="321"/>
      <c r="CG25" s="321"/>
      <c r="CH25" s="321"/>
      <c r="CI25" s="321"/>
      <c r="CL25" s="89"/>
      <c r="CM25" s="89"/>
      <c r="CN25" s="321"/>
      <c r="CO25" s="321"/>
      <c r="CP25" s="321"/>
      <c r="CQ25" s="321"/>
      <c r="CR25" s="321"/>
      <c r="CS25" s="321"/>
    </row>
    <row r="26" spans="2:97" ht="20.25" customHeight="1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</row>
    <row r="27" spans="2:97" ht="20.25" customHeight="1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</row>
    <row r="28" spans="2:97" ht="22.5" customHeight="1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</row>
    <row r="29" spans="2:97" ht="20.25" customHeight="1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</row>
    <row r="30" spans="2:97" ht="20.25" customHeight="1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</row>
    <row r="31" spans="2:97" ht="20.25" customHeight="1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</row>
    <row r="32" spans="2:97" ht="20.25" customHeight="1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</row>
    <row r="33" s="58" customFormat="1" ht="20.25" customHeight="1"/>
    <row r="34" s="58" customFormat="1" ht="20.25" customHeight="1"/>
    <row r="35" s="58" customFormat="1" ht="20.25" customHeight="1"/>
    <row r="36" s="58" customFormat="1" ht="20.25" customHeight="1"/>
    <row r="37" s="58" customFormat="1" ht="20.25" customHeight="1"/>
    <row r="38" s="58" customFormat="1" ht="20.25" customHeight="1"/>
    <row r="39" s="58" customFormat="1" ht="20.25" customHeight="1"/>
    <row r="40" s="58" customFormat="1" ht="20.25" customHeight="1"/>
    <row r="41" s="58" customFormat="1" ht="20.25" customHeight="1"/>
    <row r="42" s="58" customFormat="1" ht="20.25" customHeight="1"/>
    <row r="43" s="58" customFormat="1" ht="20.25" customHeight="1"/>
    <row r="44" s="58" customFormat="1" ht="20.25" customHeight="1"/>
    <row r="45" s="58" customFormat="1" ht="20.25" customHeight="1"/>
    <row r="46" s="58" customFormat="1" ht="20.25" customHeight="1"/>
    <row r="47" s="58" customFormat="1"/>
    <row r="48" s="58" customFormat="1"/>
    <row r="49" spans="2:61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</row>
    <row r="50" spans="2:61">
      <c r="B50" s="57"/>
      <c r="C50" s="57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</row>
    <row r="51" spans="2:61">
      <c r="B51" s="57"/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</row>
    <row r="52" spans="2:61">
      <c r="B52" s="57"/>
      <c r="C52" s="57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</row>
    <row r="53" spans="2:61">
      <c r="B53" s="57"/>
      <c r="C53" s="5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</row>
    <row r="54" spans="2:61">
      <c r="B54" s="57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</row>
    <row r="55" spans="2:61">
      <c r="B55" s="57"/>
      <c r="C55" s="57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</row>
    <row r="56" spans="2:61">
      <c r="B56" s="57"/>
      <c r="C56" s="57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</row>
    <row r="57" spans="2:61">
      <c r="B57" s="57"/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</row>
    <row r="58" spans="2:61" ht="15.75" customHeight="1">
      <c r="B58" s="57"/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</row>
    <row r="59" spans="2:61">
      <c r="B59" s="57"/>
      <c r="C59" s="57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</row>
    <row r="60" spans="2:61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</row>
    <row r="61" spans="2:61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</row>
    <row r="62" spans="2:61">
      <c r="B62" s="57"/>
    </row>
    <row r="63" spans="2:61">
      <c r="B63" s="57"/>
    </row>
    <row r="64" spans="2:61">
      <c r="B64" s="57"/>
    </row>
    <row r="65" spans="2:2">
      <c r="B65" s="57"/>
    </row>
    <row r="66" spans="2:2">
      <c r="B66" s="57"/>
    </row>
    <row r="67" spans="2:2">
      <c r="B67" s="57"/>
    </row>
    <row r="68" spans="2:2">
      <c r="B68" s="57"/>
    </row>
    <row r="69" spans="2:2">
      <c r="B69" s="57"/>
    </row>
    <row r="70" spans="2:2">
      <c r="B70" s="57"/>
    </row>
    <row r="71" spans="2:2">
      <c r="B71" s="57"/>
    </row>
    <row r="72" spans="2:2">
      <c r="B72" s="57"/>
    </row>
    <row r="73" spans="2:2">
      <c r="B73" s="57"/>
    </row>
    <row r="74" spans="2:2">
      <c r="B74" s="57"/>
    </row>
    <row r="75" spans="2:2">
      <c r="B75" s="57"/>
    </row>
    <row r="76" spans="2:2">
      <c r="B76" s="57"/>
    </row>
    <row r="77" spans="2:2">
      <c r="B77" s="57"/>
    </row>
    <row r="78" spans="2:2">
      <c r="B78" s="57"/>
    </row>
    <row r="79" spans="2:2">
      <c r="B79" s="57"/>
    </row>
    <row r="80" spans="2:2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</sheetData>
  <mergeCells count="58">
    <mergeCell ref="CN25:CS25"/>
    <mergeCell ref="CE21:CI21"/>
    <mergeCell ref="CE13:CI13"/>
    <mergeCell ref="CE14:CI14"/>
    <mergeCell ref="CE15:CI15"/>
    <mergeCell ref="CE16:CI16"/>
    <mergeCell ref="CE17:CI17"/>
    <mergeCell ref="CE18:CI18"/>
    <mergeCell ref="CE19:CI19"/>
    <mergeCell ref="CE20:CI20"/>
    <mergeCell ref="CN17:CS17"/>
    <mergeCell ref="CN18:CS18"/>
    <mergeCell ref="CN19:CS19"/>
    <mergeCell ref="CN20:CS20"/>
    <mergeCell ref="CN24:CS24"/>
    <mergeCell ref="CN23:CS23"/>
    <mergeCell ref="CL12:CN12"/>
    <mergeCell ref="CN21:CS21"/>
    <mergeCell ref="CN22:CS22"/>
    <mergeCell ref="CN16:CS16"/>
    <mergeCell ref="CN13:CS13"/>
    <mergeCell ref="CN14:CS14"/>
    <mergeCell ref="CN15:CS15"/>
    <mergeCell ref="CE24:CI24"/>
    <mergeCell ref="BU25:BZ25"/>
    <mergeCell ref="BU18:BZ18"/>
    <mergeCell ref="BU22:BZ22"/>
    <mergeCell ref="CD5:CE5"/>
    <mergeCell ref="BU13:BZ13"/>
    <mergeCell ref="CE22:CI22"/>
    <mergeCell ref="CE23:CI23"/>
    <mergeCell ref="BU16:BZ16"/>
    <mergeCell ref="CE25:CI25"/>
    <mergeCell ref="BL24:BP24"/>
    <mergeCell ref="BL25:BP25"/>
    <mergeCell ref="BU21:BZ21"/>
    <mergeCell ref="BL16:BP16"/>
    <mergeCell ref="BL17:BP17"/>
    <mergeCell ref="BU17:BZ17"/>
    <mergeCell ref="BL22:BP22"/>
    <mergeCell ref="BL23:BP23"/>
    <mergeCell ref="BU23:BZ23"/>
    <mergeCell ref="BL18:BP18"/>
    <mergeCell ref="BL19:BP19"/>
    <mergeCell ref="BL20:BP20"/>
    <mergeCell ref="BL21:BP21"/>
    <mergeCell ref="BU19:BZ19"/>
    <mergeCell ref="BU20:BZ20"/>
    <mergeCell ref="BU24:BZ24"/>
    <mergeCell ref="H5:I5"/>
    <mergeCell ref="L5:Q5"/>
    <mergeCell ref="U5:X5"/>
    <mergeCell ref="BU15:BZ15"/>
    <mergeCell ref="BL14:BP14"/>
    <mergeCell ref="BL15:BP15"/>
    <mergeCell ref="BU14:BZ14"/>
    <mergeCell ref="BL13:BP13"/>
    <mergeCell ref="U7:V7"/>
  </mergeCells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4"/>
  <sheetViews>
    <sheetView workbookViewId="0">
      <selection activeCell="M14" sqref="M14"/>
    </sheetView>
  </sheetViews>
  <sheetFormatPr defaultRowHeight="13.5"/>
  <sheetData>
    <row r="2" spans="1:1">
      <c r="A2" t="s">
        <v>67</v>
      </c>
    </row>
    <row r="4" spans="1:1">
      <c r="A4" t="s">
        <v>76</v>
      </c>
    </row>
    <row r="5" spans="1:1">
      <c r="A5" t="s">
        <v>77</v>
      </c>
    </row>
    <row r="6" spans="1:1">
      <c r="A6" t="s">
        <v>70</v>
      </c>
    </row>
    <row r="7" spans="1:1">
      <c r="A7" t="s">
        <v>68</v>
      </c>
    </row>
    <row r="8" spans="1:1">
      <c r="A8" t="s">
        <v>69</v>
      </c>
    </row>
    <row r="9" spans="1:1">
      <c r="A9" t="s">
        <v>72</v>
      </c>
    </row>
    <row r="11" spans="1:1">
      <c r="A11" t="s">
        <v>71</v>
      </c>
    </row>
    <row r="12" spans="1:1">
      <c r="A12" t="s">
        <v>73</v>
      </c>
    </row>
    <row r="13" spans="1:1">
      <c r="A13" t="s">
        <v>74</v>
      </c>
    </row>
    <row r="14" spans="1:1">
      <c r="A14" s="54" t="s">
        <v>75</v>
      </c>
    </row>
  </sheetData>
  <phoneticPr fontId="3"/>
  <hyperlinks>
    <hyperlink ref="A14" r:id="rId1" xr:uid="{00000000-0004-0000-02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77A2-93D2-4439-BE76-182593BBD0FD}">
  <dimension ref="A1:P33"/>
  <sheetViews>
    <sheetView zoomScale="70" zoomScaleNormal="70" workbookViewId="0">
      <selection activeCell="G37" sqref="A1:H37"/>
    </sheetView>
  </sheetViews>
  <sheetFormatPr defaultColWidth="10" defaultRowHeight="15.75"/>
  <cols>
    <col min="1" max="1" width="8.25" style="205" customWidth="1"/>
    <col min="2" max="8" width="18.875" style="205" customWidth="1"/>
    <col min="9" max="9" width="3" style="205" customWidth="1"/>
    <col min="10" max="16" width="18.875" style="205" customWidth="1"/>
    <col min="17" max="16384" width="10" style="205"/>
  </cols>
  <sheetData>
    <row r="1" spans="1:16">
      <c r="A1" s="204"/>
      <c r="B1" s="204"/>
      <c r="C1" s="204"/>
      <c r="D1" s="204"/>
      <c r="E1" s="204"/>
      <c r="F1" s="204"/>
      <c r="G1" s="204"/>
      <c r="H1" s="204"/>
      <c r="J1" s="204"/>
      <c r="K1" s="204"/>
      <c r="L1" s="204"/>
      <c r="M1" s="204"/>
      <c r="N1" s="204"/>
      <c r="O1" s="204"/>
      <c r="P1" s="204"/>
    </row>
    <row r="2" spans="1:16" ht="58.5">
      <c r="A2" s="204"/>
      <c r="B2" s="361" t="str">
        <f>CalendarYear&amp;"年"&amp;"11月"</f>
        <v>2023年11月</v>
      </c>
      <c r="C2" s="361"/>
      <c r="D2" s="361"/>
      <c r="E2" s="206"/>
      <c r="F2" s="206"/>
      <c r="G2" s="206"/>
      <c r="H2" s="207"/>
      <c r="J2" s="344" t="str">
        <f>CalendarYear&amp;"年"&amp;"12月"</f>
        <v>2023年12月</v>
      </c>
      <c r="K2" s="344"/>
      <c r="L2" s="344"/>
      <c r="M2" s="206"/>
      <c r="N2" s="206"/>
      <c r="O2" s="206"/>
      <c r="P2" s="207"/>
    </row>
    <row r="3" spans="1:16" s="212" customFormat="1" ht="16.5">
      <c r="A3" s="208"/>
      <c r="B3" s="209" t="str">
        <f>週の始まり</f>
        <v>月曜日</v>
      </c>
      <c r="C3" s="210" t="str">
        <f t="shared" ref="C3:H3" si="0">TEXT(C4,"aaaa")</f>
        <v>火曜日</v>
      </c>
      <c r="D3" s="210" t="str">
        <f t="shared" si="0"/>
        <v>水曜日</v>
      </c>
      <c r="E3" s="210" t="str">
        <f t="shared" si="0"/>
        <v>木曜日</v>
      </c>
      <c r="F3" s="210" t="str">
        <f t="shared" si="0"/>
        <v>金曜日</v>
      </c>
      <c r="G3" s="210" t="str">
        <f t="shared" si="0"/>
        <v>土曜日</v>
      </c>
      <c r="H3" s="211" t="str">
        <f t="shared" si="0"/>
        <v>日曜日</v>
      </c>
      <c r="J3" s="269" t="str">
        <f>週の始まり</f>
        <v>月曜日</v>
      </c>
      <c r="K3" s="270" t="str">
        <f t="shared" ref="K3:P3" si="1">TEXT(K4,"aaaa")</f>
        <v>火曜日</v>
      </c>
      <c r="L3" s="270" t="str">
        <f t="shared" si="1"/>
        <v>水曜日</v>
      </c>
      <c r="M3" s="270" t="str">
        <f t="shared" si="1"/>
        <v>木曜日</v>
      </c>
      <c r="N3" s="270" t="str">
        <f t="shared" si="1"/>
        <v>金曜日</v>
      </c>
      <c r="O3" s="270" t="str">
        <f t="shared" si="1"/>
        <v>土曜日</v>
      </c>
      <c r="P3" s="271" t="str">
        <f t="shared" si="1"/>
        <v>日曜日</v>
      </c>
    </row>
    <row r="4" spans="1:16" s="215" customFormat="1" ht="16.5">
      <c r="A4" s="213"/>
      <c r="B4" s="214">
        <f t="array" ref="B4:H4">DaysAndWeeks+DATE(CalendarYear,11,1)-WEEKDAY(DATE(CalendarYear,11,1),(週の始まり="月曜日")+1)+1</f>
        <v>45229</v>
      </c>
      <c r="C4" s="214">
        <v>45230</v>
      </c>
      <c r="D4" s="214">
        <v>45231</v>
      </c>
      <c r="E4" s="214">
        <v>45232</v>
      </c>
      <c r="F4" s="214">
        <v>45233</v>
      </c>
      <c r="G4" s="214">
        <v>45234</v>
      </c>
      <c r="H4" s="214">
        <v>45235</v>
      </c>
      <c r="J4" s="272">
        <f t="array" ref="J4:P4">DaysAndWeeks+DATE(CalendarYear,12,1)-WEEKDAY(DATE(CalendarYear,12,1),(週の始まり="月曜日")+1)+1</f>
        <v>45257</v>
      </c>
      <c r="K4" s="273">
        <v>45258</v>
      </c>
      <c r="L4" s="272">
        <v>45259</v>
      </c>
      <c r="M4" s="272">
        <v>45260</v>
      </c>
      <c r="N4" s="272">
        <v>45261</v>
      </c>
      <c r="O4" s="272">
        <v>45262</v>
      </c>
      <c r="P4" s="273">
        <v>45263</v>
      </c>
    </row>
    <row r="5" spans="1:16" s="219" customFormat="1" ht="16.5">
      <c r="A5" s="216" t="s">
        <v>293</v>
      </c>
      <c r="B5" s="217"/>
      <c r="C5" s="217"/>
      <c r="D5" s="217"/>
      <c r="E5" s="217"/>
      <c r="F5" s="217"/>
      <c r="G5" s="217"/>
      <c r="H5" s="217"/>
      <c r="J5" s="304"/>
      <c r="K5" s="305"/>
      <c r="L5" s="305"/>
      <c r="M5" s="305"/>
      <c r="N5" s="305"/>
      <c r="O5" s="305"/>
      <c r="P5" s="305"/>
    </row>
    <row r="6" spans="1:16" s="219" customFormat="1" ht="16.5">
      <c r="A6" s="220" t="s">
        <v>294</v>
      </c>
      <c r="B6" s="221"/>
      <c r="C6" s="222"/>
      <c r="D6" s="222"/>
      <c r="E6" s="222"/>
      <c r="F6" s="222"/>
      <c r="G6" s="222"/>
      <c r="H6" s="222"/>
      <c r="J6" s="274"/>
      <c r="K6" s="275"/>
      <c r="L6" s="276"/>
      <c r="M6" s="275"/>
      <c r="N6" s="276"/>
      <c r="O6" s="275"/>
      <c r="P6" s="276"/>
    </row>
    <row r="7" spans="1:16" s="227" customFormat="1" ht="16.5">
      <c r="A7" s="223" t="s">
        <v>295</v>
      </c>
      <c r="B7" s="221"/>
      <c r="C7" s="224"/>
      <c r="D7" s="224"/>
      <c r="E7" s="225"/>
      <c r="F7" s="224"/>
      <c r="G7" s="222"/>
      <c r="H7" s="222"/>
      <c r="J7" s="274"/>
      <c r="K7" s="277" t="s">
        <v>310</v>
      </c>
      <c r="L7" s="278"/>
      <c r="M7" s="279"/>
      <c r="N7" s="280" t="s">
        <v>311</v>
      </c>
      <c r="O7" s="275"/>
      <c r="P7" s="276"/>
    </row>
    <row r="8" spans="1:16" s="219" customFormat="1" ht="16.5">
      <c r="A8" s="228" t="s">
        <v>296</v>
      </c>
      <c r="B8" s="229"/>
      <c r="C8" s="230"/>
      <c r="D8" s="230"/>
      <c r="E8" s="230"/>
      <c r="F8" s="230"/>
      <c r="G8" s="231"/>
      <c r="H8" s="231"/>
      <c r="J8" s="281"/>
      <c r="K8" s="282" t="s">
        <v>312</v>
      </c>
      <c r="L8" s="283"/>
      <c r="M8" s="284"/>
      <c r="N8" s="283"/>
      <c r="O8" s="285"/>
      <c r="P8" s="286"/>
    </row>
    <row r="9" spans="1:16" s="219" customFormat="1" ht="16.5">
      <c r="A9" s="218"/>
      <c r="B9" s="232">
        <f t="array" ref="B9:H9">DaysAndWeeks+DATE(CalendarYear,11,1)-WEEKDAY(DATE(CalendarYear,11,1),(週の始まり="月曜日")+1)+8</f>
        <v>45236</v>
      </c>
      <c r="C9" s="232">
        <v>45237</v>
      </c>
      <c r="D9" s="232">
        <v>45238</v>
      </c>
      <c r="E9" s="232">
        <v>45239</v>
      </c>
      <c r="F9" s="232">
        <v>45240</v>
      </c>
      <c r="G9" s="232">
        <v>45241</v>
      </c>
      <c r="H9" s="232">
        <v>45242</v>
      </c>
      <c r="J9" s="287">
        <f t="array" ref="J9:P9">DaysAndWeeks+DATE(CalendarYear,12,1)-WEEKDAY(DATE(CalendarYear,12,1),(週の始まり="月曜日")+1)+8</f>
        <v>45264</v>
      </c>
      <c r="K9" s="288">
        <v>45265</v>
      </c>
      <c r="L9" s="289">
        <v>45266</v>
      </c>
      <c r="M9" s="288">
        <v>45267</v>
      </c>
      <c r="N9" s="289">
        <v>45268</v>
      </c>
      <c r="O9" s="288">
        <v>45269</v>
      </c>
      <c r="P9" s="289">
        <v>45270</v>
      </c>
    </row>
    <row r="10" spans="1:16" s="219" customFormat="1" ht="16.5">
      <c r="A10" s="216" t="s">
        <v>293</v>
      </c>
      <c r="B10" s="233"/>
      <c r="C10" s="233"/>
      <c r="D10" s="233"/>
      <c r="E10" s="233"/>
      <c r="F10" s="233"/>
      <c r="G10" s="233"/>
      <c r="H10" s="233"/>
      <c r="J10" s="306"/>
      <c r="K10" s="307"/>
      <c r="L10" s="308"/>
      <c r="M10" s="307"/>
      <c r="N10" s="308"/>
      <c r="O10" s="307"/>
      <c r="P10" s="308"/>
    </row>
    <row r="11" spans="1:16" s="227" customFormat="1" ht="16.5">
      <c r="A11" s="220" t="s">
        <v>294</v>
      </c>
      <c r="B11" s="221"/>
      <c r="C11" s="222"/>
      <c r="D11" s="222"/>
      <c r="E11" s="222"/>
      <c r="F11" s="222"/>
      <c r="G11" s="222"/>
      <c r="H11" s="222"/>
      <c r="J11" s="274"/>
      <c r="K11" s="275"/>
      <c r="L11" s="276"/>
      <c r="M11" s="275"/>
      <c r="N11" s="276"/>
      <c r="O11" s="275"/>
      <c r="P11" s="276"/>
    </row>
    <row r="12" spans="1:16" s="219" customFormat="1" ht="16.5">
      <c r="A12" s="223" t="s">
        <v>295</v>
      </c>
      <c r="B12" s="221"/>
      <c r="C12" s="224"/>
      <c r="D12" s="224"/>
      <c r="E12" s="225"/>
      <c r="F12" s="224"/>
      <c r="G12" s="222"/>
      <c r="H12" s="222"/>
      <c r="J12" s="274"/>
      <c r="K12" s="280" t="s">
        <v>313</v>
      </c>
      <c r="M12" s="277" t="s">
        <v>314</v>
      </c>
      <c r="N12" s="278"/>
      <c r="O12" s="275"/>
      <c r="P12" s="276"/>
    </row>
    <row r="13" spans="1:16" s="219" customFormat="1" ht="16.5">
      <c r="A13" s="228" t="s">
        <v>296</v>
      </c>
      <c r="B13" s="229"/>
      <c r="C13" s="230"/>
      <c r="D13" s="230"/>
      <c r="E13" s="230"/>
      <c r="F13" s="230"/>
      <c r="G13" s="231"/>
      <c r="H13" s="231"/>
      <c r="J13" s="281"/>
      <c r="K13" s="290" t="s">
        <v>313</v>
      </c>
      <c r="L13" s="227"/>
      <c r="M13" s="282" t="s">
        <v>314</v>
      </c>
      <c r="N13" s="283"/>
      <c r="O13" s="285"/>
      <c r="P13" s="286"/>
    </row>
    <row r="14" spans="1:16" s="219" customFormat="1" ht="16.5">
      <c r="A14" s="218"/>
      <c r="B14" s="214">
        <f t="array" ref="B14:H14">DaysAndWeeks+DATE(CalendarYear,11,1)-WEEKDAY(DATE(CalendarYear,11,1),(週の始まり="月曜日")+1)+15</f>
        <v>45243</v>
      </c>
      <c r="C14" s="214">
        <v>45244</v>
      </c>
      <c r="D14" s="214">
        <v>45245</v>
      </c>
      <c r="E14" s="214">
        <v>45246</v>
      </c>
      <c r="F14" s="214">
        <v>45247</v>
      </c>
      <c r="G14" s="234">
        <v>45248</v>
      </c>
      <c r="H14" s="234">
        <v>45249</v>
      </c>
      <c r="J14" s="291">
        <f t="array" ref="J14:P14">DaysAndWeeks+DATE(CalendarYear,12,1)-WEEKDAY(DATE(CalendarYear,12,1),(週の始まり="月曜日")+1)+15</f>
        <v>45271</v>
      </c>
      <c r="K14" s="292">
        <v>45272</v>
      </c>
      <c r="L14" s="293">
        <v>45273</v>
      </c>
      <c r="M14" s="292">
        <v>45274</v>
      </c>
      <c r="N14" s="293">
        <v>45275</v>
      </c>
      <c r="O14" s="292">
        <v>45276</v>
      </c>
      <c r="P14" s="293">
        <v>45277</v>
      </c>
    </row>
    <row r="15" spans="1:16" s="227" customFormat="1" ht="16.5">
      <c r="A15" s="216" t="s">
        <v>293</v>
      </c>
      <c r="B15" s="235"/>
      <c r="C15" s="235"/>
      <c r="D15" s="235"/>
      <c r="E15" s="235"/>
      <c r="F15" s="235"/>
      <c r="G15" s="236"/>
      <c r="H15" s="236"/>
      <c r="J15" s="309"/>
      <c r="K15" s="275"/>
      <c r="L15" s="276"/>
      <c r="M15" s="275"/>
      <c r="N15" s="276"/>
      <c r="O15" s="275"/>
      <c r="P15" s="276"/>
    </row>
    <row r="16" spans="1:16" s="219" customFormat="1" ht="16.5">
      <c r="A16" s="220" t="s">
        <v>294</v>
      </c>
      <c r="B16" s="237"/>
      <c r="C16" s="235"/>
      <c r="D16" s="235"/>
      <c r="E16" s="235"/>
      <c r="F16" s="238" t="s">
        <v>297</v>
      </c>
      <c r="G16" s="236"/>
      <c r="H16" s="236"/>
      <c r="J16" s="274"/>
      <c r="K16" s="275"/>
      <c r="L16" s="276"/>
      <c r="M16" s="275"/>
      <c r="N16" s="276"/>
      <c r="O16" s="275"/>
      <c r="P16" s="276"/>
    </row>
    <row r="17" spans="1:16" s="219" customFormat="1" ht="16.5">
      <c r="A17" s="223" t="s">
        <v>295</v>
      </c>
      <c r="B17" s="237"/>
      <c r="D17" s="239"/>
      <c r="E17" s="240" t="s">
        <v>298</v>
      </c>
      <c r="F17" s="241"/>
      <c r="G17" s="236"/>
      <c r="H17" s="236"/>
      <c r="J17" s="274"/>
      <c r="K17" s="279"/>
      <c r="L17" s="278"/>
      <c r="M17" s="279"/>
      <c r="N17" s="278"/>
      <c r="O17" s="275"/>
      <c r="P17" s="276"/>
    </row>
    <row r="18" spans="1:16" s="219" customFormat="1" ht="16.5">
      <c r="A18" s="228" t="s">
        <v>296</v>
      </c>
      <c r="B18" s="242"/>
      <c r="C18" s="243"/>
      <c r="D18" s="243"/>
      <c r="E18" s="243"/>
      <c r="F18" s="244"/>
      <c r="G18" s="245"/>
      <c r="H18" s="245"/>
      <c r="J18" s="281"/>
      <c r="K18" s="284"/>
      <c r="L18" s="283"/>
      <c r="M18" s="284"/>
      <c r="N18" s="283"/>
      <c r="O18" s="285"/>
      <c r="P18" s="286"/>
    </row>
    <row r="19" spans="1:16" s="227" customFormat="1" ht="16.5">
      <c r="A19" s="218"/>
      <c r="B19" s="246">
        <f t="array" ref="B19:H19">DaysAndWeeks+DATE(CalendarYear,11,1)-WEEKDAY(DATE(CalendarYear,11,1),(週の始まり="月曜日")+1)+22</f>
        <v>45250</v>
      </c>
      <c r="C19" s="247">
        <v>45251</v>
      </c>
      <c r="D19" s="247">
        <v>45252</v>
      </c>
      <c r="E19" s="247">
        <v>45253</v>
      </c>
      <c r="F19" s="246">
        <v>45254</v>
      </c>
      <c r="G19" s="247">
        <v>45255</v>
      </c>
      <c r="H19" s="247">
        <v>45256</v>
      </c>
      <c r="J19" s="287">
        <f t="array" ref="J19:P19">DaysAndWeeks+DATE(CalendarYear,12,1)-WEEKDAY(DATE(CalendarYear,12,1),(週の始まり="月曜日")+1)+22</f>
        <v>45278</v>
      </c>
      <c r="K19" s="288">
        <v>45279</v>
      </c>
      <c r="L19" s="289">
        <v>45280</v>
      </c>
      <c r="M19" s="288">
        <v>45281</v>
      </c>
      <c r="N19" s="289">
        <v>45282</v>
      </c>
      <c r="O19" s="288">
        <v>45283</v>
      </c>
      <c r="P19" s="289">
        <v>45284</v>
      </c>
    </row>
    <row r="20" spans="1:16" s="219" customFormat="1" ht="16.5">
      <c r="A20" s="216" t="s">
        <v>293</v>
      </c>
      <c r="B20" s="248" t="s">
        <v>299</v>
      </c>
      <c r="C20" s="249"/>
      <c r="D20" s="250"/>
      <c r="E20" s="249"/>
      <c r="F20" s="251"/>
      <c r="G20" s="252" t="s">
        <v>300</v>
      </c>
      <c r="H20" s="250"/>
      <c r="J20" s="274"/>
      <c r="K20" s="275"/>
      <c r="L20" s="276"/>
      <c r="M20" s="275"/>
      <c r="N20" s="276"/>
      <c r="O20" s="275"/>
      <c r="P20" s="276"/>
    </row>
    <row r="21" spans="1:16" s="219" customFormat="1" ht="16.5">
      <c r="A21" s="220" t="s">
        <v>294</v>
      </c>
      <c r="B21" s="253"/>
      <c r="C21" s="254" t="s">
        <v>301</v>
      </c>
      <c r="E21" s="255" t="s">
        <v>301</v>
      </c>
      <c r="F21" s="236"/>
      <c r="G21" s="256"/>
      <c r="H21" s="235"/>
      <c r="J21" s="274"/>
      <c r="K21" s="275"/>
      <c r="L21" s="276"/>
      <c r="M21" s="275"/>
      <c r="N21" s="276"/>
      <c r="O21" s="275"/>
      <c r="P21" s="276"/>
    </row>
    <row r="22" spans="1:16" s="219" customFormat="1" ht="16.5">
      <c r="A22" s="223" t="s">
        <v>295</v>
      </c>
      <c r="B22" s="253"/>
      <c r="C22" s="241"/>
      <c r="D22" s="240" t="s">
        <v>302</v>
      </c>
      <c r="E22" s="240" t="s">
        <v>303</v>
      </c>
      <c r="F22" s="257"/>
      <c r="G22" s="240" t="s">
        <v>289</v>
      </c>
      <c r="H22" s="235"/>
      <c r="J22" s="274"/>
      <c r="K22" s="279"/>
      <c r="L22" s="278"/>
      <c r="M22" s="279"/>
      <c r="N22" s="278"/>
      <c r="O22" s="275"/>
      <c r="P22" s="276"/>
    </row>
    <row r="23" spans="1:16" s="227" customFormat="1" ht="16.5">
      <c r="A23" s="228" t="s">
        <v>296</v>
      </c>
      <c r="B23" s="258"/>
      <c r="C23" s="243"/>
      <c r="D23" s="259" t="s">
        <v>304</v>
      </c>
      <c r="E23" s="259" t="s">
        <v>305</v>
      </c>
      <c r="F23" s="260"/>
      <c r="G23" s="259" t="s">
        <v>292</v>
      </c>
      <c r="H23" s="261"/>
      <c r="J23" s="281"/>
      <c r="K23" s="284"/>
      <c r="L23" s="283"/>
      <c r="M23" s="284"/>
      <c r="N23" s="283"/>
      <c r="O23" s="285"/>
      <c r="P23" s="286"/>
    </row>
    <row r="24" spans="1:16" s="219" customFormat="1" ht="16.5">
      <c r="A24" s="218"/>
      <c r="B24" s="262">
        <f t="array" ref="B24:H24">DaysAndWeeks+DATE(CalendarYear,11,1)-WEEKDAY(DATE(CalendarYear,11,1),(週の始まり="月曜日")+1)+29</f>
        <v>45257</v>
      </c>
      <c r="C24" s="263">
        <v>45258</v>
      </c>
      <c r="D24" s="263">
        <v>45259</v>
      </c>
      <c r="E24" s="263">
        <v>45260</v>
      </c>
      <c r="F24" s="263">
        <v>45261</v>
      </c>
      <c r="G24" s="264">
        <v>45262</v>
      </c>
      <c r="H24" s="264">
        <v>45263</v>
      </c>
      <c r="J24" s="291">
        <f t="array" ref="J24:P24">DaysAndWeeks+DATE(CalendarYear,12,1)-WEEKDAY(DATE(CalendarYear,12,1),(週の始まり="月曜日")+1)+29</f>
        <v>45285</v>
      </c>
      <c r="K24" s="292">
        <v>45286</v>
      </c>
      <c r="L24" s="293">
        <v>45287</v>
      </c>
      <c r="M24" s="292">
        <v>45288</v>
      </c>
      <c r="N24" s="293">
        <v>45289</v>
      </c>
      <c r="O24" s="292">
        <v>45290</v>
      </c>
      <c r="P24" s="293">
        <v>45291</v>
      </c>
    </row>
    <row r="25" spans="1:16" s="227" customFormat="1" ht="16.5">
      <c r="A25" s="216" t="s">
        <v>293</v>
      </c>
      <c r="B25" s="265"/>
      <c r="C25" s="252" t="s">
        <v>300</v>
      </c>
      <c r="D25" s="235"/>
      <c r="E25" s="235"/>
      <c r="F25" s="235"/>
      <c r="G25" s="236"/>
      <c r="H25" s="236"/>
      <c r="J25" s="309"/>
      <c r="K25" s="275"/>
      <c r="L25" s="276"/>
      <c r="M25" s="275"/>
      <c r="N25" s="276"/>
      <c r="O25" s="275"/>
      <c r="P25" s="276"/>
    </row>
    <row r="26" spans="1:16" ht="16.5">
      <c r="A26" s="220" t="s">
        <v>294</v>
      </c>
      <c r="B26" s="266"/>
      <c r="C26" s="235"/>
      <c r="D26" s="235"/>
      <c r="E26" s="350" t="s">
        <v>306</v>
      </c>
      <c r="F26" s="351"/>
      <c r="G26" s="236"/>
      <c r="H26" s="236"/>
      <c r="J26" s="274"/>
      <c r="K26" s="275"/>
      <c r="L26" s="276"/>
      <c r="M26" s="275"/>
      <c r="N26" s="276"/>
      <c r="O26" s="275"/>
      <c r="P26" s="276"/>
    </row>
    <row r="27" spans="1:16" ht="16.5">
      <c r="A27" s="223" t="s">
        <v>295</v>
      </c>
      <c r="B27" s="266"/>
      <c r="C27" s="240" t="s">
        <v>307</v>
      </c>
      <c r="D27" s="239"/>
      <c r="E27" s="219"/>
      <c r="F27" s="239"/>
      <c r="G27" s="236"/>
      <c r="H27" s="236"/>
      <c r="J27" s="274"/>
      <c r="K27" s="279"/>
      <c r="L27" s="278"/>
      <c r="M27" s="219"/>
      <c r="N27" s="294" t="s">
        <v>315</v>
      </c>
      <c r="O27" s="275"/>
      <c r="P27" s="276"/>
    </row>
    <row r="28" spans="1:16" ht="16.5">
      <c r="A28" s="228" t="s">
        <v>296</v>
      </c>
      <c r="B28" s="267"/>
      <c r="C28" s="259" t="s">
        <v>308</v>
      </c>
      <c r="D28" s="243"/>
      <c r="E28" s="243"/>
      <c r="F28" s="243"/>
      <c r="G28" s="245"/>
      <c r="H28" s="245"/>
      <c r="J28" s="274"/>
      <c r="K28" s="295"/>
      <c r="L28" s="296"/>
      <c r="M28" s="295"/>
      <c r="N28" s="297" t="s">
        <v>316</v>
      </c>
      <c r="O28" s="226"/>
      <c r="P28" s="298"/>
    </row>
    <row r="29" spans="1:16" ht="16.5">
      <c r="A29" s="218"/>
      <c r="B29" s="268">
        <f t="array" ref="B29:C29">DaysAndWeeks+DATE(CalendarYear,11,1)-WEEKDAY(DATE(CalendarYear,11,1),(週の始まり="月曜日")+1)+36</f>
        <v>45264</v>
      </c>
      <c r="C29" s="268">
        <v>45265</v>
      </c>
      <c r="D29" s="352" t="s">
        <v>309</v>
      </c>
      <c r="E29" s="353"/>
      <c r="F29" s="353"/>
      <c r="G29" s="353"/>
      <c r="H29" s="354"/>
      <c r="J29" s="299">
        <f t="array" ref="J29:K29">DaysAndWeeks+DATE(CalendarYear,11,1)-WEEKDAY(DATE(CalendarYear,11,1),(週の始まり="月曜日")+1)+36</f>
        <v>45264</v>
      </c>
      <c r="K29" s="300">
        <v>45265</v>
      </c>
      <c r="L29" s="345" t="s">
        <v>317</v>
      </c>
      <c r="M29" s="346"/>
      <c r="N29" s="346"/>
      <c r="O29" s="346"/>
      <c r="P29" s="347"/>
    </row>
    <row r="30" spans="1:16" s="227" customFormat="1" ht="16.5" customHeight="1">
      <c r="A30" s="216" t="s">
        <v>293</v>
      </c>
      <c r="C30" s="235"/>
      <c r="D30" s="355"/>
      <c r="E30" s="356"/>
      <c r="F30" s="356"/>
      <c r="G30" s="356"/>
      <c r="H30" s="357"/>
      <c r="J30" s="301"/>
      <c r="K30" s="302"/>
      <c r="L30" s="348" t="s">
        <v>318</v>
      </c>
      <c r="M30" s="348"/>
      <c r="N30" s="348"/>
      <c r="O30" s="348"/>
      <c r="P30" s="348"/>
    </row>
    <row r="31" spans="1:16" ht="16.5">
      <c r="A31" s="220" t="s">
        <v>294</v>
      </c>
      <c r="B31" s="265"/>
      <c r="C31" s="235"/>
      <c r="D31" s="355"/>
      <c r="E31" s="356"/>
      <c r="F31" s="356"/>
      <c r="G31" s="356"/>
      <c r="H31" s="357"/>
      <c r="L31" s="348"/>
      <c r="M31" s="348"/>
      <c r="N31" s="348"/>
      <c r="O31" s="348"/>
      <c r="P31" s="348"/>
    </row>
    <row r="32" spans="1:16" ht="16.5">
      <c r="A32" s="223" t="s">
        <v>295</v>
      </c>
      <c r="B32" s="266"/>
      <c r="C32" s="239"/>
      <c r="D32" s="355"/>
      <c r="E32" s="356"/>
      <c r="F32" s="356"/>
      <c r="G32" s="356"/>
      <c r="H32" s="357"/>
      <c r="L32" s="348"/>
      <c r="M32" s="348"/>
      <c r="N32" s="348"/>
      <c r="O32" s="348"/>
      <c r="P32" s="348"/>
    </row>
    <row r="33" spans="1:16" ht="16.5">
      <c r="A33" s="228" t="s">
        <v>296</v>
      </c>
      <c r="B33" s="267"/>
      <c r="C33" s="243"/>
      <c r="D33" s="358"/>
      <c r="E33" s="359"/>
      <c r="F33" s="359"/>
      <c r="G33" s="359"/>
      <c r="H33" s="360"/>
      <c r="J33" s="303"/>
      <c r="K33" s="303"/>
      <c r="L33" s="349"/>
      <c r="M33" s="349"/>
      <c r="N33" s="349"/>
      <c r="O33" s="349"/>
      <c r="P33" s="349"/>
    </row>
  </sheetData>
  <mergeCells count="6">
    <mergeCell ref="J2:L2"/>
    <mergeCell ref="L29:P29"/>
    <mergeCell ref="L30:P33"/>
    <mergeCell ref="E26:F26"/>
    <mergeCell ref="D29:H33"/>
    <mergeCell ref="B2:D2"/>
  </mergeCells>
  <phoneticPr fontId="3"/>
  <conditionalFormatting sqref="B4:G5">
    <cfRule type="expression" dxfId="18" priority="19">
      <formula>DAY(B4)&gt;8</formula>
    </cfRule>
  </conditionalFormatting>
  <conditionalFormatting sqref="B6:H6 C7:D7 F7:H7 D17:H17 B20:C20 C21 B24:H24 B25 D25:H25 B26:E26 G26:H26">
    <cfRule type="expression" dxfId="17" priority="16">
      <formula>AND(DAY(B6)&gt;=1,DAY(B6)&lt;=15)</formula>
    </cfRule>
  </conditionalFormatting>
  <conditionalFormatting sqref="B11:H11 C12:D12 F12:H12">
    <cfRule type="expression" dxfId="16" priority="17">
      <formula>AND(DAY(B11)&gt;=1,DAY(B11)&lt;=15)</formula>
    </cfRule>
  </conditionalFormatting>
  <conditionalFormatting sqref="B16:H16 C27:D27 F27:H27">
    <cfRule type="expression" dxfId="15" priority="18">
      <formula>AND(DAY(B16)&gt;=1,DAY(B16)&lt;=15)</formula>
    </cfRule>
  </conditionalFormatting>
  <conditionalFormatting sqref="C32">
    <cfRule type="expression" dxfId="14" priority="14">
      <formula>AND(DAY(C32)&gt;=1,DAY(C32)&lt;=15)</formula>
    </cfRule>
  </conditionalFormatting>
  <conditionalFormatting sqref="C22:H22">
    <cfRule type="expression" dxfId="13" priority="15">
      <formula>AND(DAY(C22)&gt;=1,DAY(C22)&lt;=15)</formula>
    </cfRule>
  </conditionalFormatting>
  <conditionalFormatting sqref="E20">
    <cfRule type="expression" dxfId="12" priority="12">
      <formula>AND(DAY(E20)&gt;=1,DAY(E20)&lt;=15)</formula>
    </cfRule>
  </conditionalFormatting>
  <conditionalFormatting sqref="E21:H21">
    <cfRule type="expression" dxfId="11" priority="13">
      <formula>AND(DAY(E21)&gt;=1,DAY(E21)&lt;=15)</formula>
    </cfRule>
  </conditionalFormatting>
  <conditionalFormatting sqref="J29:K29">
    <cfRule type="expression" dxfId="10" priority="3">
      <formula>AND(DAY(J29)&gt;=1,DAY(J29)&lt;=15)</formula>
    </cfRule>
  </conditionalFormatting>
  <conditionalFormatting sqref="J4:O5">
    <cfRule type="expression" dxfId="9" priority="10">
      <formula>DAY(J4)&gt;8</formula>
    </cfRule>
  </conditionalFormatting>
  <conditionalFormatting sqref="J6:P6">
    <cfRule type="expression" dxfId="8" priority="5">
      <formula>AND(DAY(J6)&gt;=1,DAY(J6)&lt;=15)</formula>
    </cfRule>
  </conditionalFormatting>
  <conditionalFormatting sqref="J11:P11">
    <cfRule type="expression" dxfId="7" priority="9">
      <formula>AND(DAY(J11)&gt;=1,DAY(J11)&lt;=15)</formula>
    </cfRule>
  </conditionalFormatting>
  <conditionalFormatting sqref="J16:P16 K17:P17">
    <cfRule type="expression" dxfId="6" priority="8">
      <formula>AND(DAY(J16)&gt;=1,DAY(J16)&lt;=15)</formula>
    </cfRule>
  </conditionalFormatting>
  <conditionalFormatting sqref="J20:P21">
    <cfRule type="expression" dxfId="5" priority="7">
      <formula>AND(DAY(J20)&gt;=1,DAY(J20)&lt;=15)</formula>
    </cfRule>
  </conditionalFormatting>
  <conditionalFormatting sqref="J24:P26 B29:C29 C30 B31:C31">
    <cfRule type="expression" dxfId="4" priority="20">
      <formula>AND(DAY(B24)&gt;=1,DAY(B24)&lt;=15)</formula>
    </cfRule>
  </conditionalFormatting>
  <conditionalFormatting sqref="K12 K27:L27 N27:P27">
    <cfRule type="expression" dxfId="3" priority="11">
      <formula>AND(DAY(K12)&gt;=1,DAY(K12)&lt;=15)</formula>
    </cfRule>
  </conditionalFormatting>
  <conditionalFormatting sqref="K7:P7">
    <cfRule type="expression" dxfId="2" priority="2">
      <formula>AND(DAY(K7)&gt;=1,DAY(K7)&lt;=15)</formula>
    </cfRule>
  </conditionalFormatting>
  <conditionalFormatting sqref="K22:P22">
    <cfRule type="expression" dxfId="1" priority="4">
      <formula>AND(DAY(K22)&gt;=1,DAY(K22)&lt;=15)</formula>
    </cfRule>
  </conditionalFormatting>
  <conditionalFormatting sqref="M12:P12">
    <cfRule type="expression" dxfId="0" priority="1">
      <formula>AND(DAY(M12)&gt;=1,DAY(M12)&lt;=15)</formula>
    </cfRule>
  </conditionalFormatting>
  <dataValidations count="7"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:B5 J4:J5" xr:uid="{817D9FAD-2AC1-48F0-A6E9-61203D4CA87F}"/>
    <dataValidation allowBlank="1" showInputMessage="1" prompt="このセルに毎月のメモを入力します" sqref="D29 L30" xr:uid="{A5371696-3679-42D0-A96E-4E9F856BFCA8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 J3" xr:uid="{FF96F009-BFCA-488C-94F4-E25CA79E67FE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 J2:L2" xr:uid="{815BD7E4-C3CD-4DA2-8D9B-ECF621D51A98}"/>
    <dataValidation allowBlank="1" showInputMessage="1" showErrorMessage="1" prompt="11 月の月間カレンダー" sqref="A1" xr:uid="{7BD7F96E-21A2-475D-82B3-98A9493AFFE3}"/>
    <dataValidation allowBlank="1" showInputMessage="1" showErrorMessage="1" prompt="曜日は自動的に決定されます" sqref="C3:H3 K3:P3" xr:uid="{F74BBAA4-0E32-44A7-98FA-BA5165633476}"/>
    <dataValidation allowBlank="1" showInputMessage="1" prompt="下のセルに毎月のメモを入力します" sqref="L29:P29" xr:uid="{37F788F8-790F-449F-BD37-6547D2B29BD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広報 (2)</vt:lpstr>
      <vt:lpstr>広報</vt:lpstr>
      <vt:lpstr>Sheet1</vt:lpstr>
      <vt:lpstr>文章</vt:lpstr>
      <vt:lpstr>SNS投稿計画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arm09</dc:creator>
  <cp:lastModifiedBy>ARMPC</cp:lastModifiedBy>
  <dcterms:created xsi:type="dcterms:W3CDTF">2020-01-17T04:57:25Z</dcterms:created>
  <dcterms:modified xsi:type="dcterms:W3CDTF">2023-11-23T23:56:34Z</dcterms:modified>
</cp:coreProperties>
</file>